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بولونا\"/>
    </mc:Choice>
  </mc:AlternateContent>
  <xr:revisionPtr revIDLastSave="0" documentId="8_{CF21127A-93B2-492C-BA32-A220426CA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Pages" sheetId="1" r:id="rId1"/>
  </sheets>
  <calcPr calcId="181029"/>
</workbook>
</file>

<file path=xl/calcChain.xml><?xml version="1.0" encoding="utf-8"?>
<calcChain xmlns="http://schemas.openxmlformats.org/spreadsheetml/2006/main">
  <c r="P30" i="1" l="1"/>
  <c r="R30" i="1"/>
  <c r="P40" i="1"/>
  <c r="R40" i="1"/>
  <c r="P28" i="1"/>
  <c r="R28" i="1"/>
  <c r="P39" i="1"/>
  <c r="R39" i="1"/>
  <c r="P41" i="1"/>
  <c r="R41" i="1"/>
  <c r="S42" i="1"/>
  <c r="O42" i="1"/>
  <c r="N42" i="1"/>
  <c r="M42" i="1"/>
  <c r="L42" i="1"/>
  <c r="K42" i="1"/>
  <c r="J42" i="1"/>
  <c r="I42" i="1"/>
  <c r="R38" i="1"/>
  <c r="P38" i="1"/>
  <c r="R37" i="1"/>
  <c r="P37" i="1"/>
  <c r="R36" i="1"/>
  <c r="P36" i="1"/>
  <c r="S32" i="1"/>
  <c r="O32" i="1"/>
  <c r="N32" i="1"/>
  <c r="M32" i="1"/>
  <c r="L32" i="1"/>
  <c r="K32" i="1"/>
  <c r="J32" i="1"/>
  <c r="I32" i="1"/>
  <c r="R31" i="1"/>
  <c r="P31" i="1"/>
  <c r="R29" i="1"/>
  <c r="P29" i="1"/>
  <c r="R27" i="1"/>
  <c r="P27" i="1"/>
  <c r="R26" i="1"/>
  <c r="P26" i="1"/>
  <c r="R25" i="1"/>
  <c r="P25" i="1"/>
  <c r="S21" i="1"/>
  <c r="O21" i="1"/>
  <c r="N21" i="1"/>
  <c r="M21" i="1"/>
  <c r="L21" i="1"/>
  <c r="K21" i="1"/>
  <c r="J21" i="1"/>
  <c r="I21" i="1"/>
  <c r="R20" i="1"/>
  <c r="P20" i="1"/>
  <c r="R19" i="1"/>
  <c r="P19" i="1"/>
  <c r="R18" i="1"/>
  <c r="P18" i="1"/>
  <c r="R17" i="1"/>
  <c r="P17" i="1"/>
  <c r="R16" i="1"/>
  <c r="P16" i="1"/>
  <c r="R15" i="1"/>
  <c r="P15" i="1"/>
  <c r="S11" i="1"/>
  <c r="O11" i="1"/>
  <c r="N11" i="1"/>
  <c r="M11" i="1"/>
  <c r="L11" i="1"/>
  <c r="K11" i="1"/>
  <c r="J11" i="1"/>
  <c r="I11" i="1"/>
  <c r="R10" i="1"/>
  <c r="P10" i="1"/>
  <c r="R9" i="1"/>
  <c r="P9" i="1"/>
  <c r="R8" i="1"/>
  <c r="P8" i="1"/>
  <c r="R7" i="1"/>
  <c r="P7" i="1"/>
  <c r="R6" i="1"/>
  <c r="P6" i="1"/>
  <c r="R5" i="1"/>
  <c r="P5" i="1"/>
  <c r="Q40" i="1" l="1"/>
  <c r="Q30" i="1"/>
  <c r="Q28" i="1"/>
  <c r="Q39" i="1"/>
  <c r="Q15" i="1"/>
  <c r="Q7" i="1"/>
  <c r="Q19" i="1"/>
  <c r="Q8" i="1"/>
  <c r="Q18" i="1"/>
  <c r="Q26" i="1"/>
  <c r="Q41" i="1"/>
  <c r="Q37" i="1"/>
  <c r="Q17" i="1"/>
  <c r="Q36" i="1"/>
  <c r="Q6" i="1"/>
  <c r="P32" i="1"/>
  <c r="Q10" i="1"/>
  <c r="Q27" i="1"/>
  <c r="Q31" i="1"/>
  <c r="Q9" i="1"/>
  <c r="Q16" i="1"/>
  <c r="P21" i="1"/>
  <c r="R32" i="1"/>
  <c r="P42" i="1"/>
  <c r="P11" i="1"/>
  <c r="R11" i="1"/>
  <c r="Q20" i="1"/>
  <c r="Q29" i="1"/>
  <c r="Q38" i="1"/>
  <c r="R21" i="1"/>
  <c r="Q5" i="1"/>
  <c r="R42" i="1"/>
  <c r="Q25" i="1"/>
  <c r="Q42" i="1" l="1"/>
  <c r="Q21" i="1"/>
  <c r="Q11" i="1"/>
  <c r="Q32" i="1"/>
</calcChain>
</file>

<file path=xl/sharedStrings.xml><?xml version="1.0" encoding="utf-8"?>
<sst xmlns="http://schemas.openxmlformats.org/spreadsheetml/2006/main" count="304" uniqueCount="138">
  <si>
    <t>Republic of Iraq - Ministry of Higher Education and Scientific Research
Northern Technical University
Bachelor's degree in Electrical Engineering Techniques (First cycle)
Four years (Eight semesters) - 240 ECTS credits - 1 ECTS = 30 hr
Program Curriculum (2023 - 2024)</t>
  </si>
  <si>
    <t>Level</t>
  </si>
  <si>
    <t>Semester</t>
  </si>
  <si>
    <t>No.</t>
  </si>
  <si>
    <t>Module Code</t>
  </si>
  <si>
    <t>Module Name in English</t>
  </si>
  <si>
    <t>اسم المادة التدريسية</t>
  </si>
  <si>
    <t>Language</t>
  </si>
  <si>
    <t>SSWL (hr/w)</t>
  </si>
  <si>
    <t>Exam
hr/sem</t>
  </si>
  <si>
    <t>SSWL</t>
  </si>
  <si>
    <t>USSWL</t>
  </si>
  <si>
    <t>SWL</t>
  </si>
  <si>
    <t>ECTS</t>
  </si>
  <si>
    <t>Module
Type</t>
  </si>
  <si>
    <t>Prerequisite
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</si>
  <si>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</si>
  <si>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</si>
  <si>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</si>
  <si>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</si>
  <si>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</si>
  <si>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</si>
  <si>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</si>
  <si>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UGI</t>
  </si>
  <si>
    <t>One</t>
  </si>
  <si>
    <t>EET100</t>
  </si>
  <si>
    <t>DC Electrical Circuits</t>
  </si>
  <si>
    <t>دوائر التيار المستمر</t>
  </si>
  <si>
    <t>English</t>
  </si>
  <si>
    <t>C</t>
  </si>
  <si>
    <t>LRM</t>
  </si>
  <si>
    <t>EET101</t>
  </si>
  <si>
    <t>Digital Technologies</t>
  </si>
  <si>
    <t>التقنيات الرقمية</t>
  </si>
  <si>
    <t>EET102</t>
  </si>
  <si>
    <t>Engineering Drawing</t>
  </si>
  <si>
    <t>الرسم الهندسي</t>
  </si>
  <si>
    <t>B</t>
  </si>
  <si>
    <t>None</t>
  </si>
  <si>
    <t>EET103</t>
  </si>
  <si>
    <t xml:space="preserve"> Mathematics</t>
  </si>
  <si>
    <t xml:space="preserve">الرياضيات </t>
  </si>
  <si>
    <t>NTU100</t>
  </si>
  <si>
    <t>Human Rights and Democracy</t>
  </si>
  <si>
    <t>Arabic</t>
  </si>
  <si>
    <t>S</t>
  </si>
  <si>
    <t>NTU101</t>
  </si>
  <si>
    <t>Total</t>
  </si>
  <si>
    <t>Two</t>
  </si>
  <si>
    <t>EET104</t>
  </si>
  <si>
    <t>Engineering Mechanics</t>
  </si>
  <si>
    <t>المكيانيك الهندسي</t>
  </si>
  <si>
    <t>EET105</t>
  </si>
  <si>
    <t>Engineering Workshops</t>
  </si>
  <si>
    <t>الورش الهندسية</t>
  </si>
  <si>
    <t>EET106</t>
  </si>
  <si>
    <t>AC Electrical Circuits</t>
  </si>
  <si>
    <t>دوائر التيار المتناوب</t>
  </si>
  <si>
    <t>EET107</t>
  </si>
  <si>
    <t>Physics</t>
  </si>
  <si>
    <t>الفيزياء</t>
  </si>
  <si>
    <t>NTU102</t>
  </si>
  <si>
    <t>Arabic Language</t>
  </si>
  <si>
    <t>اللغة العربية</t>
  </si>
  <si>
    <t>NTU103</t>
  </si>
  <si>
    <t>UGII</t>
  </si>
  <si>
    <t>Three</t>
  </si>
  <si>
    <t>EET200</t>
  </si>
  <si>
    <t>DC Generators</t>
  </si>
  <si>
    <t>مولدات التيار المستمر</t>
  </si>
  <si>
    <t>EET201</t>
  </si>
  <si>
    <t>Electronic Essentials</t>
  </si>
  <si>
    <t>اساسيات الالكترونيات</t>
  </si>
  <si>
    <t>EET202</t>
  </si>
  <si>
    <t>Electrical Circuit Analysis</t>
  </si>
  <si>
    <t>تحليل الدوائر الكهربائية</t>
  </si>
  <si>
    <t>EET203</t>
  </si>
  <si>
    <t>Sensors</t>
  </si>
  <si>
    <t>المتحسسات</t>
  </si>
  <si>
    <t>EET204</t>
  </si>
  <si>
    <t>Applied Mathematics</t>
  </si>
  <si>
    <t>الرياضيات التطبيقية</t>
  </si>
  <si>
    <t>Crimes of the Ba'ath Regime in Iraq</t>
  </si>
  <si>
    <t>جرائم نظام البعث في العراق</t>
  </si>
  <si>
    <t>Four</t>
  </si>
  <si>
    <t>EET207</t>
  </si>
  <si>
    <t>DC Motors</t>
  </si>
  <si>
    <t>محركات التيار المستمر</t>
  </si>
  <si>
    <t>EET208</t>
  </si>
  <si>
    <t>EET209</t>
  </si>
  <si>
    <t>EET210</t>
  </si>
  <si>
    <t>Instruments and Measurements</t>
  </si>
  <si>
    <t>الأجهزة والقياسات</t>
  </si>
  <si>
    <t>UGIII</t>
  </si>
  <si>
    <t>Five</t>
  </si>
  <si>
    <t>Six</t>
  </si>
  <si>
    <t>E</t>
  </si>
  <si>
    <t>UGIV</t>
  </si>
  <si>
    <t>Seven</t>
  </si>
  <si>
    <t>Eight</t>
  </si>
  <si>
    <t>Note: The student should complete 4 weeks of Summer Internships to fullfil the requirements of the Bachelor's degree</t>
  </si>
  <si>
    <t>Structured SWL
(hr/w) type</t>
  </si>
  <si>
    <t>CL</t>
  </si>
  <si>
    <t>Module type</t>
  </si>
  <si>
    <t>Basic learning activities</t>
  </si>
  <si>
    <t>SWL:</t>
  </si>
  <si>
    <t>Student Workload</t>
  </si>
  <si>
    <t>Lab</t>
  </si>
  <si>
    <t>Core learning activity</t>
  </si>
  <si>
    <t>SSWL:</t>
  </si>
  <si>
    <t>Structured SWL</t>
  </si>
  <si>
    <t>Pr</t>
  </si>
  <si>
    <t>Support or related learning activity</t>
  </si>
  <si>
    <t>USSWL:</t>
  </si>
  <si>
    <t>Unstructured SWL</t>
  </si>
  <si>
    <t>Tut</t>
  </si>
  <si>
    <t>Elective learning activity</t>
  </si>
  <si>
    <t>LRM:</t>
  </si>
  <si>
    <t>Level Restricted Module</t>
  </si>
  <si>
    <t>Lect</t>
  </si>
  <si>
    <r>
      <rPr>
        <sz val="8"/>
        <color rgb="FF000000"/>
        <rFont val="Calibri"/>
      </rPr>
      <t xml:space="preserve">Note: Columns O, Q and R are progrmaed, protected and should not be edited.                </t>
    </r>
    <r>
      <rPr>
        <b/>
        <sz val="8"/>
        <color rgb="FFFF0000"/>
        <rFont val="Calibri Light"/>
      </rPr>
      <t>PASSWORD= 12345</t>
    </r>
    <r>
      <rPr>
        <sz val="8"/>
        <color rgb="FF000000"/>
        <rFont val="Calibri Light"/>
      </rPr>
      <t xml:space="preserve">
Note: The summer training course has 8 training weeks (320 hours) [4 weeks x 5 days/week x 8 hours/day]</t>
    </r>
  </si>
  <si>
    <t>Semn</t>
  </si>
  <si>
    <t xml:space="preserve">English Language </t>
  </si>
  <si>
    <t xml:space="preserve">ديمقراطية وحقوق الانسان </t>
  </si>
  <si>
    <t xml:space="preserve">Computer </t>
  </si>
  <si>
    <t>الحاسوب</t>
  </si>
  <si>
    <t>NTU200</t>
  </si>
  <si>
    <t>NTU201</t>
  </si>
  <si>
    <t>NTU202</t>
  </si>
  <si>
    <t xml:space="preserve">اللغة الإنكليزية </t>
  </si>
  <si>
    <t>NTU203</t>
  </si>
  <si>
    <t>جمهورية العراق- وزارة التعليم العالي والبحث العلمي
الجامعة التقنية الشمالية 
بكالوريوس في تقنيات الهندسة الكهربائية (الدورة الأولى )
اربع سنوات (ثمان فصول دراسية ) - 240 وحدة اوربية - كل وحدة اوربية = 30 ساعة
المنهاج الدراسي للعام الدراسي 2024-2025</t>
  </si>
  <si>
    <t>power circuit and transformer</t>
  </si>
  <si>
    <t>comunication</t>
  </si>
  <si>
    <t>الاتصالات</t>
  </si>
  <si>
    <t>دوائر القدرة والمحولات</t>
  </si>
  <si>
    <t>اللغة الانكليزية</t>
  </si>
  <si>
    <t xml:space="preserve">الحاسوب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</si>
</sst>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8"/>
      <name val="Calibri"/>
    </font>
    <font>
      <sz val="10"/>
      <name val="Arial"/>
    </font>
    <font>
      <b/>
      <sz val="8"/>
      <color rgb="FF000000"/>
      <name val="Calibri"/>
    </font>
    <font>
      <sz val="8"/>
      <color rgb="FF000000"/>
      <name val="Calibri"/>
    </font>
    <font>
      <b/>
      <sz val="8"/>
      <color rgb="FFFFFFFF"/>
      <name val="Calibri"/>
    </font>
    <font>
      <b/>
      <sz val="8"/>
      <color rgb="FFFF0000"/>
      <name val="Calibri Light"/>
    </font>
    <font>
      <sz val="8"/>
      <color rgb="FF000000"/>
      <name val="Calibri Light"/>
    </font>
    <font>
      <sz val="8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FEF2CB"/>
        <bgColor rgb="FFFEF2CB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3" fillId="3" borderId="4" xfId="0" applyFont="1" applyFill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1" fontId="1" fillId="5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right" vertical="center" wrapText="1" readingOrder="2"/>
    </xf>
    <xf numFmtId="1" fontId="4" fillId="6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0" borderId="4" xfId="0" applyFont="1" applyBorder="1" applyAlignment="1">
      <alignment horizontal="center"/>
    </xf>
    <xf numFmtId="0" fontId="1" fillId="4" borderId="4" xfId="0" applyFont="1" applyFill="1" applyBorder="1"/>
    <xf numFmtId="0" fontId="5" fillId="7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1" xfId="0" applyFont="1" applyBorder="1" applyAlignment="1">
      <alignment horizontal="left" vertical="top" wrapText="1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6" xfId="0" applyFont="1" applyBorder="1" applyAlignment="1">
      <alignment horizontal="left" vertical="top" wrapText="1"/>
    </xf>
    <xf numFmtId="0" fontId="2" fillId="0" borderId="16" xfId="0" applyFont="1" applyBorder="1"/>
    <xf numFmtId="0" fontId="2" fillId="0" borderId="17" xfId="0" applyFont="1" applyBorder="1"/>
    <xf numFmtId="0" fontId="3" fillId="4" borderId="5" xfId="0" applyFont="1" applyFill="1" applyBorder="1" applyAlignment="1">
      <alignment horizontal="center" vertical="top" wrapText="1"/>
    </xf>
    <xf numFmtId="0" fontId="2" fillId="0" borderId="11" xfId="0" applyFont="1" applyBorder="1"/>
    <xf numFmtId="0" fontId="2" fillId="0" borderId="8" xfId="0" applyFont="1" applyBorder="1"/>
    <xf numFmtId="0" fontId="3" fillId="0" borderId="5" xfId="0" applyFont="1" applyBorder="1" applyAlignment="1">
      <alignment horizontal="center" vertical="top" wrapText="1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top" wrapText="1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4" borderId="5" xfId="0" applyFont="1" applyFill="1" applyBorder="1"/>
    <xf numFmtId="0" fontId="4" fillId="0" borderId="5" xfId="0" applyFont="1" applyBorder="1" applyAlignment="1">
      <alignment horizontal="center" vertical="top" wrapText="1"/>
    </xf>
    <xf numFmtId="0" fontId="1" fillId="0" borderId="6" xfId="0" applyFont="1" applyBorder="1"/>
    <xf numFmtId="0" fontId="2" fillId="0" borderId="14" xfId="0" applyFont="1" applyBorder="1"/>
    <xf numFmtId="0" fontId="2" fillId="0" borderId="15" xfId="0" applyFont="1" applyBorder="1"/>
    <xf numFmtId="0" fontId="3" fillId="3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28575</xdr:rowOff>
    </xdr:from>
    <xdr:ext cx="6000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0</xdr:row>
      <xdr:rowOff>95250</xdr:rowOff>
    </xdr:from>
    <xdr:ext cx="933450" cy="6572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5"/>
  <sheetViews>
    <sheetView tabSelected="1" topLeftCell="E1" zoomScale="130" zoomScaleNormal="130" zoomScalePageLayoutView="86" workbookViewId="0">
      <selection activeCell="J1" sqref="J1:S1"/>
    </sheetView>
  </sheetViews>
  <sheetFormatPr defaultColWidth="14.42578125" defaultRowHeight="15" customHeight="1" x14ac:dyDescent="0.2"/>
  <cols>
    <col min="1" max="1" width="5.7109375" hidden="1" customWidth="1"/>
    <col min="2" max="2" width="7" hidden="1" customWidth="1"/>
    <col min="3" max="3" width="5.140625" hidden="1" customWidth="1"/>
    <col min="4" max="4" width="11.28515625" customWidth="1"/>
    <col min="5" max="5" width="19.85546875" customWidth="1"/>
    <col min="6" max="6" width="11.85546875" customWidth="1"/>
    <col min="7" max="7" width="14.5703125" customWidth="1"/>
    <col min="8" max="8" width="8.140625" customWidth="1"/>
    <col min="9" max="9" width="6.5703125" customWidth="1"/>
    <col min="10" max="10" width="7.140625" customWidth="1"/>
    <col min="11" max="11" width="8.140625" customWidth="1"/>
    <col min="12" max="12" width="7.7109375" customWidth="1"/>
    <col min="13" max="13" width="8.5703125" customWidth="1"/>
    <col min="14" max="14" width="9.42578125" customWidth="1"/>
    <col min="15" max="15" width="7.140625" customWidth="1"/>
    <col min="16" max="20" width="6.28515625" customWidth="1"/>
    <col min="21" max="21" width="9.28515625" customWidth="1"/>
    <col min="22" max="22" width="9" customWidth="1"/>
  </cols>
  <sheetData>
    <row r="1" spans="1:22" ht="67.5" customHeight="1" x14ac:dyDescent="0.2">
      <c r="A1" s="35"/>
      <c r="B1" s="36"/>
      <c r="C1" s="37"/>
      <c r="D1" s="46" t="s">
        <v>0</v>
      </c>
      <c r="E1" s="36"/>
      <c r="F1" s="36"/>
      <c r="G1" s="36"/>
      <c r="H1" s="36"/>
      <c r="I1" s="37"/>
      <c r="J1" s="47" t="s">
        <v>131</v>
      </c>
      <c r="K1" s="36"/>
      <c r="L1" s="36"/>
      <c r="M1" s="36"/>
      <c r="N1" s="36"/>
      <c r="O1" s="36"/>
      <c r="P1" s="36"/>
      <c r="Q1" s="36"/>
      <c r="R1" s="36"/>
      <c r="S1" s="37"/>
      <c r="T1" s="35"/>
      <c r="U1" s="37"/>
      <c r="V1" s="4"/>
    </row>
    <row r="2" spans="1:22" ht="5.2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  <c r="V2" s="4"/>
    </row>
    <row r="3" spans="1:22" ht="14.25" customHeight="1" x14ac:dyDescent="0.2">
      <c r="A3" s="39" t="s">
        <v>1</v>
      </c>
      <c r="B3" s="39" t="s">
        <v>2</v>
      </c>
      <c r="C3" s="39" t="s">
        <v>3</v>
      </c>
      <c r="D3" s="39" t="s">
        <v>4</v>
      </c>
      <c r="E3" s="42" t="s">
        <v>5</v>
      </c>
      <c r="F3" s="43"/>
      <c r="G3" s="39" t="s">
        <v>6</v>
      </c>
      <c r="H3" s="39" t="s">
        <v>7</v>
      </c>
      <c r="I3" s="48" t="s">
        <v>8</v>
      </c>
      <c r="J3" s="36"/>
      <c r="K3" s="36"/>
      <c r="L3" s="36"/>
      <c r="M3" s="36"/>
      <c r="N3" s="37"/>
      <c r="O3" s="39" t="s">
        <v>9</v>
      </c>
      <c r="P3" s="5" t="s">
        <v>10</v>
      </c>
      <c r="Q3" s="5" t="s">
        <v>11</v>
      </c>
      <c r="R3" s="5" t="s">
        <v>12</v>
      </c>
      <c r="S3" s="39" t="s">
        <v>13</v>
      </c>
      <c r="T3" s="41" t="s">
        <v>14</v>
      </c>
      <c r="U3" s="41" t="s">
        <v>15</v>
      </c>
      <c r="V3" s="4"/>
    </row>
    <row r="4" spans="1:22" ht="12" customHeight="1" x14ac:dyDescent="0.2">
      <c r="A4" s="33"/>
      <c r="B4" s="33"/>
      <c r="C4" s="33"/>
      <c r="D4" s="33"/>
      <c r="E4" s="44"/>
      <c r="F4" s="45"/>
      <c r="G4" s="33"/>
      <c r="H4" s="33"/>
      <c r="I4" s="5" t="s">
        <v>16</v>
      </c>
      <c r="J4" s="5" t="s">
        <v>17</v>
      </c>
      <c r="K4" s="5" t="s">
        <v>18</v>
      </c>
      <c r="L4" s="5" t="s">
        <v>19</v>
      </c>
      <c r="M4" s="5" t="s">
        <v>20</v>
      </c>
      <c r="N4" s="5" t="s">
        <v>21</v>
      </c>
      <c r="O4" s="33"/>
      <c r="P4" s="5" t="s">
        <v>22</v>
      </c>
      <c r="Q4" s="5" t="s">
        <v>22</v>
      </c>
      <c r="R4" s="5" t="s">
        <v>22</v>
      </c>
      <c r="S4" s="33"/>
      <c r="T4" s="33"/>
      <c r="U4" s="33"/>
      <c r="V4" s="4"/>
    </row>
    <row r="5" spans="1:22" ht="9" customHeight="1" x14ac:dyDescent="0.2">
      <c r="A5" s="31" t="s">
        <v>23</v>
      </c>
      <c r="B5" s="34" t="s">
        <v>24</v>
      </c>
      <c r="C5" s="6">
        <v>1</v>
      </c>
      <c r="D5" s="7" t="s">
        <v>25</v>
      </c>
      <c r="E5" s="38" t="s">
        <v>26</v>
      </c>
      <c r="F5" s="37"/>
      <c r="G5" s="8" t="s">
        <v>27</v>
      </c>
      <c r="H5" s="7" t="s">
        <v>28</v>
      </c>
      <c r="I5" s="6">
        <v>4</v>
      </c>
      <c r="J5" s="4"/>
      <c r="K5" s="6">
        <v>2</v>
      </c>
      <c r="L5" s="4"/>
      <c r="M5" s="4"/>
      <c r="N5" s="4">
        <v>3</v>
      </c>
      <c r="O5" s="6">
        <v>3</v>
      </c>
      <c r="P5" s="9">
        <f t="shared" ref="P5:P10" si="0">SUM(I5:M5)*15+O5</f>
        <v>93</v>
      </c>
      <c r="Q5" s="10">
        <f t="shared" ref="Q5:Q10" si="1">R5-P5</f>
        <v>107</v>
      </c>
      <c r="R5" s="10">
        <f t="shared" ref="R5:R10" si="2">S5*25</f>
        <v>200</v>
      </c>
      <c r="S5" s="10">
        <v>8</v>
      </c>
      <c r="T5" s="7" t="s">
        <v>29</v>
      </c>
      <c r="U5" s="7" t="s">
        <v>30</v>
      </c>
      <c r="V5" s="4"/>
    </row>
    <row r="6" spans="1:22" ht="9" customHeight="1" x14ac:dyDescent="0.2">
      <c r="A6" s="32"/>
      <c r="B6" s="32"/>
      <c r="C6" s="6">
        <v>2</v>
      </c>
      <c r="D6" s="7" t="s">
        <v>31</v>
      </c>
      <c r="E6" s="38" t="s">
        <v>32</v>
      </c>
      <c r="F6" s="37"/>
      <c r="G6" s="8" t="s">
        <v>33</v>
      </c>
      <c r="H6" s="7" t="s">
        <v>28</v>
      </c>
      <c r="I6" s="6">
        <v>4</v>
      </c>
      <c r="J6" s="4"/>
      <c r="K6" s="6">
        <v>2</v>
      </c>
      <c r="L6" s="4"/>
      <c r="M6" s="4"/>
      <c r="N6" s="4">
        <v>3</v>
      </c>
      <c r="O6" s="6">
        <v>3</v>
      </c>
      <c r="P6" s="9">
        <f t="shared" si="0"/>
        <v>93</v>
      </c>
      <c r="Q6" s="10">
        <f t="shared" si="1"/>
        <v>57</v>
      </c>
      <c r="R6" s="10">
        <f t="shared" si="2"/>
        <v>150</v>
      </c>
      <c r="S6" s="10">
        <v>6</v>
      </c>
      <c r="T6" s="7" t="s">
        <v>29</v>
      </c>
      <c r="U6" s="7" t="s">
        <v>30</v>
      </c>
      <c r="V6" s="4"/>
    </row>
    <row r="7" spans="1:22" ht="9" customHeight="1" x14ac:dyDescent="0.2">
      <c r="A7" s="32"/>
      <c r="B7" s="32"/>
      <c r="C7" s="6">
        <v>3</v>
      </c>
      <c r="D7" s="7" t="s">
        <v>34</v>
      </c>
      <c r="E7" s="38" t="s">
        <v>35</v>
      </c>
      <c r="F7" s="37"/>
      <c r="G7" s="8" t="s">
        <v>36</v>
      </c>
      <c r="H7" s="7" t="s">
        <v>28</v>
      </c>
      <c r="I7" s="4"/>
      <c r="J7" s="4"/>
      <c r="K7" s="6">
        <v>4</v>
      </c>
      <c r="L7" s="4"/>
      <c r="M7" s="4"/>
      <c r="N7" s="4"/>
      <c r="O7" s="6">
        <v>3</v>
      </c>
      <c r="P7" s="9">
        <f t="shared" si="0"/>
        <v>63</v>
      </c>
      <c r="Q7" s="10">
        <f t="shared" si="1"/>
        <v>87</v>
      </c>
      <c r="R7" s="10">
        <f t="shared" si="2"/>
        <v>150</v>
      </c>
      <c r="S7" s="10">
        <v>6</v>
      </c>
      <c r="T7" s="7" t="s">
        <v>37</v>
      </c>
      <c r="U7" s="7" t="s">
        <v>38</v>
      </c>
      <c r="V7" s="4"/>
    </row>
    <row r="8" spans="1:22" ht="9" customHeight="1" x14ac:dyDescent="0.2">
      <c r="A8" s="32"/>
      <c r="B8" s="32"/>
      <c r="C8" s="6">
        <v>4</v>
      </c>
      <c r="D8" s="7" t="s">
        <v>39</v>
      </c>
      <c r="E8" s="38" t="s">
        <v>40</v>
      </c>
      <c r="F8" s="37"/>
      <c r="G8" s="8" t="s">
        <v>41</v>
      </c>
      <c r="H8" s="7" t="s">
        <v>28</v>
      </c>
      <c r="I8" s="6">
        <v>4</v>
      </c>
      <c r="J8" s="4"/>
      <c r="K8" s="4"/>
      <c r="L8" s="4"/>
      <c r="M8" s="6">
        <v>2</v>
      </c>
      <c r="N8" s="4">
        <v>3</v>
      </c>
      <c r="O8" s="6">
        <v>3</v>
      </c>
      <c r="P8" s="9">
        <f t="shared" si="0"/>
        <v>93</v>
      </c>
      <c r="Q8" s="10">
        <f t="shared" si="1"/>
        <v>57</v>
      </c>
      <c r="R8" s="10">
        <f t="shared" si="2"/>
        <v>150</v>
      </c>
      <c r="S8" s="10">
        <v>6</v>
      </c>
      <c r="T8" s="7" t="s">
        <v>37</v>
      </c>
      <c r="U8" s="7" t="s">
        <v>30</v>
      </c>
      <c r="V8" s="4"/>
    </row>
    <row r="9" spans="1:22" ht="9" customHeight="1" x14ac:dyDescent="0.2">
      <c r="A9" s="32"/>
      <c r="B9" s="32"/>
      <c r="C9" s="6">
        <v>5</v>
      </c>
      <c r="D9" s="7" t="s">
        <v>42</v>
      </c>
      <c r="E9" s="38" t="s">
        <v>43</v>
      </c>
      <c r="F9" s="37"/>
      <c r="G9" s="11" t="s">
        <v>123</v>
      </c>
      <c r="H9" s="7" t="s">
        <v>44</v>
      </c>
      <c r="I9" s="6">
        <v>2</v>
      </c>
      <c r="J9" s="6"/>
      <c r="K9" s="4"/>
      <c r="L9" s="4"/>
      <c r="M9" s="4"/>
      <c r="N9" s="6">
        <v>6</v>
      </c>
      <c r="O9" s="6">
        <v>3</v>
      </c>
      <c r="P9" s="9">
        <f t="shared" si="0"/>
        <v>33</v>
      </c>
      <c r="Q9" s="10">
        <f t="shared" si="1"/>
        <v>17</v>
      </c>
      <c r="R9" s="10">
        <f t="shared" si="2"/>
        <v>50</v>
      </c>
      <c r="S9" s="10">
        <v>2</v>
      </c>
      <c r="T9" s="7" t="s">
        <v>45</v>
      </c>
      <c r="U9" s="7" t="s">
        <v>38</v>
      </c>
      <c r="V9" s="4"/>
    </row>
    <row r="10" spans="1:22" ht="9" customHeight="1" x14ac:dyDescent="0.2">
      <c r="A10" s="32"/>
      <c r="B10" s="32"/>
      <c r="C10" s="6">
        <v>6</v>
      </c>
      <c r="D10" s="7" t="s">
        <v>46</v>
      </c>
      <c r="E10" s="12" t="s">
        <v>122</v>
      </c>
      <c r="F10" s="13"/>
      <c r="G10" s="14" t="s">
        <v>129</v>
      </c>
      <c r="H10" s="7" t="s">
        <v>28</v>
      </c>
      <c r="I10" s="6">
        <v>2</v>
      </c>
      <c r="J10" s="6"/>
      <c r="K10" s="4"/>
      <c r="L10" s="4"/>
      <c r="M10" s="4"/>
      <c r="N10" s="4"/>
      <c r="O10" s="6">
        <v>3</v>
      </c>
      <c r="P10" s="9">
        <f t="shared" si="0"/>
        <v>33</v>
      </c>
      <c r="Q10" s="10">
        <f t="shared" si="1"/>
        <v>17</v>
      </c>
      <c r="R10" s="10">
        <f t="shared" si="2"/>
        <v>50</v>
      </c>
      <c r="S10" s="10">
        <v>2</v>
      </c>
      <c r="T10" s="7" t="s">
        <v>45</v>
      </c>
      <c r="U10" s="7" t="s">
        <v>38</v>
      </c>
      <c r="V10" s="4"/>
    </row>
    <row r="11" spans="1:22" ht="8.25" customHeight="1" x14ac:dyDescent="0.2">
      <c r="A11" s="32"/>
      <c r="B11" s="33"/>
      <c r="C11" s="4"/>
      <c r="D11" s="4"/>
      <c r="E11" s="35"/>
      <c r="F11" s="37"/>
      <c r="G11" s="4"/>
      <c r="H11" s="7" t="s">
        <v>47</v>
      </c>
      <c r="I11" s="15">
        <f t="shared" ref="I11:S11" si="3">SUM(I5:I10)</f>
        <v>16</v>
      </c>
      <c r="J11" s="15">
        <f t="shared" si="3"/>
        <v>0</v>
      </c>
      <c r="K11" s="15">
        <f t="shared" si="3"/>
        <v>8</v>
      </c>
      <c r="L11" s="15">
        <f t="shared" si="3"/>
        <v>0</v>
      </c>
      <c r="M11" s="15">
        <f t="shared" si="3"/>
        <v>2</v>
      </c>
      <c r="N11" s="15">
        <f t="shared" si="3"/>
        <v>15</v>
      </c>
      <c r="O11" s="15">
        <f t="shared" si="3"/>
        <v>18</v>
      </c>
      <c r="P11" s="15">
        <f t="shared" si="3"/>
        <v>408</v>
      </c>
      <c r="Q11" s="15">
        <f t="shared" si="3"/>
        <v>342</v>
      </c>
      <c r="R11" s="15">
        <f t="shared" si="3"/>
        <v>750</v>
      </c>
      <c r="S11" s="15">
        <f t="shared" si="3"/>
        <v>30</v>
      </c>
      <c r="T11" s="16"/>
      <c r="U11" s="16"/>
      <c r="V11" s="4"/>
    </row>
    <row r="12" spans="1:22" ht="8.25" customHeight="1" x14ac:dyDescent="0.2">
      <c r="A12" s="32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4"/>
      <c r="V12" s="4"/>
    </row>
    <row r="13" spans="1:22" ht="14.25" customHeight="1" x14ac:dyDescent="0.2">
      <c r="A13" s="32"/>
      <c r="B13" s="39" t="s">
        <v>2</v>
      </c>
      <c r="C13" s="39" t="s">
        <v>3</v>
      </c>
      <c r="D13" s="39" t="s">
        <v>4</v>
      </c>
      <c r="E13" s="42" t="s">
        <v>5</v>
      </c>
      <c r="F13" s="43"/>
      <c r="G13" s="39" t="s">
        <v>6</v>
      </c>
      <c r="H13" s="41" t="s">
        <v>7</v>
      </c>
      <c r="I13" s="48" t="s">
        <v>8</v>
      </c>
      <c r="J13" s="36"/>
      <c r="K13" s="36"/>
      <c r="L13" s="36"/>
      <c r="M13" s="36"/>
      <c r="N13" s="37"/>
      <c r="O13" s="39" t="s">
        <v>9</v>
      </c>
      <c r="P13" s="5" t="s">
        <v>10</v>
      </c>
      <c r="Q13" s="5" t="s">
        <v>11</v>
      </c>
      <c r="R13" s="5" t="s">
        <v>12</v>
      </c>
      <c r="S13" s="39" t="s">
        <v>13</v>
      </c>
      <c r="T13" s="41" t="s">
        <v>14</v>
      </c>
      <c r="U13" s="41" t="s">
        <v>15</v>
      </c>
      <c r="V13" s="4"/>
    </row>
    <row r="14" spans="1:22" ht="12.75" customHeight="1" x14ac:dyDescent="0.2">
      <c r="A14" s="32"/>
      <c r="B14" s="33"/>
      <c r="C14" s="33"/>
      <c r="D14" s="33"/>
      <c r="E14" s="44"/>
      <c r="F14" s="45"/>
      <c r="G14" s="33"/>
      <c r="H14" s="33"/>
      <c r="I14" s="5" t="s">
        <v>16</v>
      </c>
      <c r="J14" s="5" t="s">
        <v>17</v>
      </c>
      <c r="K14" s="5" t="s">
        <v>18</v>
      </c>
      <c r="L14" s="5" t="s">
        <v>19</v>
      </c>
      <c r="M14" s="5" t="s">
        <v>20</v>
      </c>
      <c r="N14" s="5" t="s">
        <v>21</v>
      </c>
      <c r="O14" s="33"/>
      <c r="P14" s="5" t="s">
        <v>22</v>
      </c>
      <c r="Q14" s="5" t="s">
        <v>22</v>
      </c>
      <c r="R14" s="5" t="s">
        <v>22</v>
      </c>
      <c r="S14" s="33"/>
      <c r="T14" s="33"/>
      <c r="U14" s="33"/>
      <c r="V14" s="4"/>
    </row>
    <row r="15" spans="1:22" ht="9" customHeight="1" x14ac:dyDescent="0.2">
      <c r="A15" s="32"/>
      <c r="B15" s="34" t="s">
        <v>48</v>
      </c>
      <c r="C15" s="6">
        <v>1</v>
      </c>
      <c r="D15" s="7" t="s">
        <v>49</v>
      </c>
      <c r="E15" s="38" t="s">
        <v>50</v>
      </c>
      <c r="F15" s="37"/>
      <c r="G15" s="11" t="s">
        <v>51</v>
      </c>
      <c r="H15" s="7" t="s">
        <v>28</v>
      </c>
      <c r="I15" s="6">
        <v>3</v>
      </c>
      <c r="J15" s="4"/>
      <c r="K15" s="6"/>
      <c r="L15" s="4"/>
      <c r="M15" s="4"/>
      <c r="N15" s="4">
        <v>6</v>
      </c>
      <c r="O15" s="6">
        <v>3</v>
      </c>
      <c r="P15" s="9">
        <f t="shared" ref="P15:P20" si="4">SUM(I15:M15)*15+O15</f>
        <v>48</v>
      </c>
      <c r="Q15" s="10">
        <f t="shared" ref="Q15:Q20" si="5">R15-P15</f>
        <v>102</v>
      </c>
      <c r="R15" s="10">
        <f t="shared" ref="R15:R20" si="6">S15*25</f>
        <v>150</v>
      </c>
      <c r="S15" s="10">
        <v>6</v>
      </c>
      <c r="T15" s="7" t="s">
        <v>37</v>
      </c>
      <c r="U15" s="7" t="s">
        <v>38</v>
      </c>
      <c r="V15" s="4"/>
    </row>
    <row r="16" spans="1:22" ht="9" customHeight="1" x14ac:dyDescent="0.2">
      <c r="A16" s="32"/>
      <c r="B16" s="32"/>
      <c r="C16" s="6">
        <v>2</v>
      </c>
      <c r="D16" s="7" t="s">
        <v>52</v>
      </c>
      <c r="E16" s="38" t="s">
        <v>53</v>
      </c>
      <c r="F16" s="37"/>
      <c r="G16" s="8" t="s">
        <v>54</v>
      </c>
      <c r="H16" s="7" t="s">
        <v>28</v>
      </c>
      <c r="I16" s="4"/>
      <c r="J16" s="4"/>
      <c r="K16" s="6">
        <v>3</v>
      </c>
      <c r="L16" s="4"/>
      <c r="M16" s="4"/>
      <c r="N16" s="4">
        <v>4</v>
      </c>
      <c r="O16" s="6">
        <v>3</v>
      </c>
      <c r="P16" s="9">
        <f t="shared" si="4"/>
        <v>48</v>
      </c>
      <c r="Q16" s="10">
        <f t="shared" si="5"/>
        <v>77</v>
      </c>
      <c r="R16" s="10">
        <f t="shared" si="6"/>
        <v>125</v>
      </c>
      <c r="S16" s="10">
        <v>5</v>
      </c>
      <c r="T16" s="7" t="s">
        <v>37</v>
      </c>
      <c r="U16" s="7" t="s">
        <v>38</v>
      </c>
      <c r="V16" s="4"/>
    </row>
    <row r="17" spans="1:22" ht="9.75" customHeight="1" x14ac:dyDescent="0.2">
      <c r="A17" s="32"/>
      <c r="B17" s="32"/>
      <c r="C17" s="6">
        <v>3</v>
      </c>
      <c r="D17" s="7" t="s">
        <v>55</v>
      </c>
      <c r="E17" s="38" t="s">
        <v>56</v>
      </c>
      <c r="F17" s="37"/>
      <c r="G17" s="11" t="s">
        <v>57</v>
      </c>
      <c r="H17" s="7" t="s">
        <v>28</v>
      </c>
      <c r="I17" s="6">
        <v>4</v>
      </c>
      <c r="J17" s="4"/>
      <c r="K17" s="6">
        <v>3</v>
      </c>
      <c r="L17" s="4"/>
      <c r="M17" s="4"/>
      <c r="N17" s="4">
        <v>4</v>
      </c>
      <c r="O17" s="6">
        <v>3</v>
      </c>
      <c r="P17" s="9">
        <f t="shared" si="4"/>
        <v>108</v>
      </c>
      <c r="Q17" s="10">
        <f t="shared" si="5"/>
        <v>42</v>
      </c>
      <c r="R17" s="10">
        <f t="shared" si="6"/>
        <v>150</v>
      </c>
      <c r="S17" s="10">
        <v>6</v>
      </c>
      <c r="T17" s="7" t="s">
        <v>29</v>
      </c>
      <c r="U17" s="7" t="s">
        <v>30</v>
      </c>
      <c r="V17" s="4"/>
    </row>
    <row r="18" spans="1:22" ht="9.75" customHeight="1" x14ac:dyDescent="0.2">
      <c r="A18" s="32"/>
      <c r="B18" s="32"/>
      <c r="C18" s="6">
        <v>4</v>
      </c>
      <c r="D18" s="7" t="s">
        <v>58</v>
      </c>
      <c r="E18" s="38" t="s">
        <v>59</v>
      </c>
      <c r="F18" s="37"/>
      <c r="G18" s="11" t="s">
        <v>60</v>
      </c>
      <c r="H18" s="7" t="s">
        <v>28</v>
      </c>
      <c r="I18" s="6">
        <v>3</v>
      </c>
      <c r="J18" s="4"/>
      <c r="K18" s="17">
        <v>2</v>
      </c>
      <c r="L18" s="4"/>
      <c r="M18" s="6"/>
      <c r="N18" s="4">
        <v>4</v>
      </c>
      <c r="O18" s="6">
        <v>3</v>
      </c>
      <c r="P18" s="9">
        <f t="shared" si="4"/>
        <v>78</v>
      </c>
      <c r="Q18" s="10">
        <f t="shared" si="5"/>
        <v>47</v>
      </c>
      <c r="R18" s="10">
        <f t="shared" si="6"/>
        <v>125</v>
      </c>
      <c r="S18" s="10">
        <v>5</v>
      </c>
      <c r="T18" s="7" t="s">
        <v>37</v>
      </c>
      <c r="U18" s="7" t="s">
        <v>30</v>
      </c>
      <c r="V18" s="4"/>
    </row>
    <row r="19" spans="1:22" ht="9" customHeight="1" x14ac:dyDescent="0.2">
      <c r="A19" s="32"/>
      <c r="B19" s="32"/>
      <c r="C19" s="6">
        <v>5</v>
      </c>
      <c r="D19" s="7" t="s">
        <v>64</v>
      </c>
      <c r="E19" s="38" t="s">
        <v>62</v>
      </c>
      <c r="F19" s="37"/>
      <c r="G19" s="11" t="s">
        <v>63</v>
      </c>
      <c r="H19" s="7" t="s">
        <v>44</v>
      </c>
      <c r="I19" s="6">
        <v>2</v>
      </c>
      <c r="J19" s="6"/>
      <c r="K19" s="4"/>
      <c r="L19" s="4"/>
      <c r="M19" s="4"/>
      <c r="N19" s="4">
        <v>4</v>
      </c>
      <c r="O19" s="6">
        <v>3</v>
      </c>
      <c r="P19" s="9">
        <f t="shared" si="4"/>
        <v>33</v>
      </c>
      <c r="Q19" s="10">
        <f t="shared" si="5"/>
        <v>42</v>
      </c>
      <c r="R19" s="10">
        <f t="shared" si="6"/>
        <v>75</v>
      </c>
      <c r="S19" s="10">
        <v>3</v>
      </c>
      <c r="T19" s="7" t="s">
        <v>45</v>
      </c>
      <c r="U19" s="7" t="s">
        <v>30</v>
      </c>
      <c r="V19" s="4"/>
    </row>
    <row r="20" spans="1:22" ht="9.75" customHeight="1" x14ac:dyDescent="0.2">
      <c r="A20" s="32"/>
      <c r="B20" s="32"/>
      <c r="C20" s="6">
        <v>6</v>
      </c>
      <c r="D20" s="7" t="s">
        <v>61</v>
      </c>
      <c r="E20" s="38" t="s">
        <v>124</v>
      </c>
      <c r="F20" s="37"/>
      <c r="G20" s="11" t="s">
        <v>125</v>
      </c>
      <c r="H20" s="7" t="s">
        <v>28</v>
      </c>
      <c r="I20" s="6">
        <v>2</v>
      </c>
      <c r="J20" s="4"/>
      <c r="K20" s="6">
        <v>2</v>
      </c>
      <c r="L20" s="6"/>
      <c r="M20" s="4"/>
      <c r="N20" s="4">
        <v>4</v>
      </c>
      <c r="O20" s="6">
        <v>3</v>
      </c>
      <c r="P20" s="9">
        <f t="shared" si="4"/>
        <v>63</v>
      </c>
      <c r="Q20" s="10">
        <f t="shared" si="5"/>
        <v>62</v>
      </c>
      <c r="R20" s="10">
        <f t="shared" si="6"/>
        <v>125</v>
      </c>
      <c r="S20" s="10">
        <v>5</v>
      </c>
      <c r="T20" s="7" t="s">
        <v>37</v>
      </c>
      <c r="U20" s="7" t="s">
        <v>30</v>
      </c>
      <c r="V20" s="4"/>
    </row>
    <row r="21" spans="1:22" ht="9.75" customHeight="1" x14ac:dyDescent="0.2">
      <c r="A21" s="32"/>
      <c r="B21" s="33"/>
      <c r="C21" s="35"/>
      <c r="D21" s="36"/>
      <c r="E21" s="36"/>
      <c r="F21" s="36"/>
      <c r="G21" s="37"/>
      <c r="H21" s="7" t="s">
        <v>47</v>
      </c>
      <c r="I21" s="15">
        <f t="shared" ref="I21:S21" si="7">SUM(I15:I20)</f>
        <v>14</v>
      </c>
      <c r="J21" s="15">
        <f t="shared" si="7"/>
        <v>0</v>
      </c>
      <c r="K21" s="15">
        <f t="shared" si="7"/>
        <v>10</v>
      </c>
      <c r="L21" s="15">
        <f t="shared" si="7"/>
        <v>0</v>
      </c>
      <c r="M21" s="15">
        <f t="shared" si="7"/>
        <v>0</v>
      </c>
      <c r="N21" s="15">
        <f t="shared" si="7"/>
        <v>26</v>
      </c>
      <c r="O21" s="15">
        <f t="shared" si="7"/>
        <v>18</v>
      </c>
      <c r="P21" s="15">
        <f t="shared" si="7"/>
        <v>378</v>
      </c>
      <c r="Q21" s="15">
        <f t="shared" si="7"/>
        <v>372</v>
      </c>
      <c r="R21" s="15">
        <f t="shared" si="7"/>
        <v>750</v>
      </c>
      <c r="S21" s="15">
        <f t="shared" si="7"/>
        <v>30</v>
      </c>
      <c r="T21" s="16"/>
      <c r="U21" s="16"/>
      <c r="V21" s="4"/>
    </row>
    <row r="22" spans="1:22" ht="9.75" customHeight="1" x14ac:dyDescent="0.2">
      <c r="A22" s="33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/>
      <c r="U22" s="4"/>
      <c r="V22" s="4"/>
    </row>
    <row r="23" spans="1:22" ht="9.75" customHeight="1" x14ac:dyDescent="0.2">
      <c r="A23" s="39" t="s">
        <v>1</v>
      </c>
      <c r="B23" s="39" t="s">
        <v>2</v>
      </c>
      <c r="C23" s="39" t="s">
        <v>3</v>
      </c>
      <c r="D23" s="39" t="s">
        <v>4</v>
      </c>
      <c r="E23" s="42" t="s">
        <v>5</v>
      </c>
      <c r="F23" s="43"/>
      <c r="G23" s="39" t="s">
        <v>6</v>
      </c>
      <c r="H23" s="41" t="s">
        <v>7</v>
      </c>
      <c r="I23" s="48" t="s">
        <v>8</v>
      </c>
      <c r="J23" s="36"/>
      <c r="K23" s="36"/>
      <c r="L23" s="36"/>
      <c r="M23" s="36"/>
      <c r="N23" s="37"/>
      <c r="O23" s="39" t="s">
        <v>9</v>
      </c>
      <c r="P23" s="5" t="s">
        <v>10</v>
      </c>
      <c r="Q23" s="5" t="s">
        <v>11</v>
      </c>
      <c r="R23" s="5" t="s">
        <v>12</v>
      </c>
      <c r="S23" s="39" t="s">
        <v>13</v>
      </c>
      <c r="T23" s="41" t="s">
        <v>14</v>
      </c>
      <c r="U23" s="41" t="s">
        <v>15</v>
      </c>
      <c r="V23" s="4"/>
    </row>
    <row r="24" spans="1:22" ht="12.75" customHeight="1" x14ac:dyDescent="0.2">
      <c r="A24" s="33"/>
      <c r="B24" s="33"/>
      <c r="C24" s="33"/>
      <c r="D24" s="33"/>
      <c r="E24" s="44"/>
      <c r="F24" s="45"/>
      <c r="G24" s="33"/>
      <c r="H24" s="33"/>
      <c r="I24" s="5" t="s">
        <v>16</v>
      </c>
      <c r="J24" s="5" t="s">
        <v>17</v>
      </c>
      <c r="K24" s="5" t="s">
        <v>18</v>
      </c>
      <c r="L24" s="5" t="s">
        <v>19</v>
      </c>
      <c r="M24" s="5" t="s">
        <v>20</v>
      </c>
      <c r="N24" s="5" t="s">
        <v>21</v>
      </c>
      <c r="O24" s="33"/>
      <c r="P24" s="5" t="s">
        <v>22</v>
      </c>
      <c r="Q24" s="5" t="s">
        <v>22</v>
      </c>
      <c r="R24" s="5" t="s">
        <v>22</v>
      </c>
      <c r="S24" s="33"/>
      <c r="T24" s="33"/>
      <c r="U24" s="33"/>
      <c r="V24" s="4"/>
    </row>
    <row r="25" spans="1:22" ht="9.75" customHeight="1" x14ac:dyDescent="0.2">
      <c r="A25" s="31" t="s">
        <v>65</v>
      </c>
      <c r="B25" s="34" t="s">
        <v>66</v>
      </c>
      <c r="C25" s="6">
        <v>1</v>
      </c>
      <c r="D25" s="7" t="s">
        <v>67</v>
      </c>
      <c r="E25" s="38" t="s">
        <v>68</v>
      </c>
      <c r="F25" s="37"/>
      <c r="G25" s="11" t="s">
        <v>69</v>
      </c>
      <c r="H25" s="7" t="s">
        <v>28</v>
      </c>
      <c r="I25" s="6">
        <v>3</v>
      </c>
      <c r="J25" s="4"/>
      <c r="K25" s="6">
        <v>2</v>
      </c>
      <c r="L25" s="4"/>
      <c r="M25" s="4"/>
      <c r="N25" s="4">
        <v>3</v>
      </c>
      <c r="O25" s="6">
        <v>3</v>
      </c>
      <c r="P25" s="9">
        <f t="shared" ref="P25:P31" si="8">SUM(I25:M25)*15+O25</f>
        <v>78</v>
      </c>
      <c r="Q25" s="10">
        <f t="shared" ref="Q25:Q31" si="9">R25-P25</f>
        <v>47</v>
      </c>
      <c r="R25" s="10">
        <f t="shared" ref="R25:R31" si="10">S25*25</f>
        <v>125</v>
      </c>
      <c r="S25" s="10">
        <v>5</v>
      </c>
      <c r="T25" s="7" t="s">
        <v>29</v>
      </c>
      <c r="U25" s="7" t="s">
        <v>30</v>
      </c>
      <c r="V25" s="4"/>
    </row>
    <row r="26" spans="1:22" ht="9.75" customHeight="1" x14ac:dyDescent="0.2">
      <c r="A26" s="32"/>
      <c r="B26" s="32"/>
      <c r="C26" s="6">
        <v>2</v>
      </c>
      <c r="D26" s="7" t="s">
        <v>70</v>
      </c>
      <c r="E26" s="38" t="s">
        <v>71</v>
      </c>
      <c r="F26" s="37"/>
      <c r="G26" s="11" t="s">
        <v>72</v>
      </c>
      <c r="H26" s="7" t="s">
        <v>28</v>
      </c>
      <c r="I26" s="6">
        <v>3</v>
      </c>
      <c r="J26" s="4"/>
      <c r="K26" s="6">
        <v>2</v>
      </c>
      <c r="L26" s="4"/>
      <c r="M26" s="4"/>
      <c r="N26" s="4">
        <v>2</v>
      </c>
      <c r="O26" s="6">
        <v>3</v>
      </c>
      <c r="P26" s="9">
        <f t="shared" si="8"/>
        <v>78</v>
      </c>
      <c r="Q26" s="10">
        <f t="shared" si="9"/>
        <v>47</v>
      </c>
      <c r="R26" s="10">
        <f t="shared" si="10"/>
        <v>125</v>
      </c>
      <c r="S26" s="10">
        <v>5</v>
      </c>
      <c r="T26" s="7" t="s">
        <v>29</v>
      </c>
      <c r="U26" s="7" t="s">
        <v>30</v>
      </c>
      <c r="V26" s="4"/>
    </row>
    <row r="27" spans="1:22" ht="9.75" customHeight="1" x14ac:dyDescent="0.2">
      <c r="A27" s="32"/>
      <c r="B27" s="32"/>
      <c r="C27" s="6">
        <v>3</v>
      </c>
      <c r="D27" s="7" t="s">
        <v>73</v>
      </c>
      <c r="E27" s="38" t="s">
        <v>74</v>
      </c>
      <c r="F27" s="37"/>
      <c r="G27" s="11" t="s">
        <v>75</v>
      </c>
      <c r="H27" s="7" t="s">
        <v>28</v>
      </c>
      <c r="I27" s="6">
        <v>2</v>
      </c>
      <c r="J27" s="4"/>
      <c r="K27" s="6">
        <v>2</v>
      </c>
      <c r="L27" s="4"/>
      <c r="M27" s="4"/>
      <c r="N27" s="4">
        <v>3</v>
      </c>
      <c r="O27" s="6">
        <v>3</v>
      </c>
      <c r="P27" s="9">
        <f t="shared" si="8"/>
        <v>63</v>
      </c>
      <c r="Q27" s="10">
        <f t="shared" si="9"/>
        <v>62</v>
      </c>
      <c r="R27" s="10">
        <f t="shared" si="10"/>
        <v>125</v>
      </c>
      <c r="S27" s="10">
        <v>5</v>
      </c>
      <c r="T27" s="7" t="s">
        <v>29</v>
      </c>
      <c r="U27" s="7" t="s">
        <v>30</v>
      </c>
      <c r="V27" s="4"/>
    </row>
    <row r="28" spans="1:22" ht="9.75" customHeight="1" x14ac:dyDescent="0.2">
      <c r="A28" s="32"/>
      <c r="B28" s="32"/>
      <c r="C28" s="6">
        <v>4</v>
      </c>
      <c r="D28" s="7" t="s">
        <v>76</v>
      </c>
      <c r="E28" s="38" t="s">
        <v>77</v>
      </c>
      <c r="F28" s="40"/>
      <c r="G28" s="11" t="s">
        <v>78</v>
      </c>
      <c r="H28" s="7" t="s">
        <v>28</v>
      </c>
      <c r="I28" s="6">
        <v>2</v>
      </c>
      <c r="J28" s="4"/>
      <c r="K28" s="6">
        <v>2</v>
      </c>
      <c r="L28" s="4"/>
      <c r="M28" s="4"/>
      <c r="N28" s="4">
        <v>4</v>
      </c>
      <c r="O28" s="6">
        <v>3</v>
      </c>
      <c r="P28" s="9">
        <f t="shared" si="8"/>
        <v>63</v>
      </c>
      <c r="Q28" s="10">
        <f t="shared" si="9"/>
        <v>62</v>
      </c>
      <c r="R28" s="10">
        <f t="shared" si="10"/>
        <v>125</v>
      </c>
      <c r="S28" s="10">
        <v>5</v>
      </c>
      <c r="T28" s="7" t="s">
        <v>29</v>
      </c>
      <c r="U28" s="7" t="s">
        <v>30</v>
      </c>
      <c r="V28" s="4"/>
    </row>
    <row r="29" spans="1:22" ht="9.75" customHeight="1" x14ac:dyDescent="0.2">
      <c r="A29" s="32"/>
      <c r="B29" s="32"/>
      <c r="C29" s="6">
        <v>5</v>
      </c>
      <c r="D29" s="7" t="s">
        <v>79</v>
      </c>
      <c r="E29" s="38" t="s">
        <v>80</v>
      </c>
      <c r="F29" s="37"/>
      <c r="G29" s="11" t="s">
        <v>81</v>
      </c>
      <c r="H29" s="7" t="s">
        <v>28</v>
      </c>
      <c r="I29" s="6">
        <v>2</v>
      </c>
      <c r="J29" s="4"/>
      <c r="K29" s="4"/>
      <c r="L29" s="4"/>
      <c r="M29" s="6">
        <v>2</v>
      </c>
      <c r="N29" s="4"/>
      <c r="O29" s="6">
        <v>3</v>
      </c>
      <c r="P29" s="9">
        <f t="shared" si="8"/>
        <v>63</v>
      </c>
      <c r="Q29" s="10">
        <f t="shared" si="9"/>
        <v>62</v>
      </c>
      <c r="R29" s="10">
        <f t="shared" si="10"/>
        <v>125</v>
      </c>
      <c r="S29" s="10">
        <v>5</v>
      </c>
      <c r="T29" s="7" t="s">
        <v>37</v>
      </c>
      <c r="U29" s="7" t="s">
        <v>30</v>
      </c>
      <c r="V29" s="4"/>
    </row>
    <row r="30" spans="1:22" ht="9.75" customHeight="1" x14ac:dyDescent="0.2">
      <c r="A30" s="32"/>
      <c r="B30" s="32"/>
      <c r="C30" s="6">
        <v>6</v>
      </c>
      <c r="D30" s="7" t="s">
        <v>127</v>
      </c>
      <c r="E30" s="38" t="s">
        <v>124</v>
      </c>
      <c r="F30" s="40"/>
      <c r="G30" s="11" t="s">
        <v>137</v>
      </c>
      <c r="H30" s="7" t="s">
        <v>28</v>
      </c>
      <c r="I30" s="6">
        <v>2</v>
      </c>
      <c r="J30" s="6"/>
      <c r="K30" s="4"/>
      <c r="L30" s="4"/>
      <c r="M30" s="4"/>
      <c r="N30" s="4"/>
      <c r="O30" s="6">
        <v>3</v>
      </c>
      <c r="P30" s="9">
        <f t="shared" si="8"/>
        <v>33</v>
      </c>
      <c r="Q30" s="10">
        <f t="shared" si="9"/>
        <v>42</v>
      </c>
      <c r="R30" s="10">
        <f t="shared" si="10"/>
        <v>75</v>
      </c>
      <c r="S30" s="10">
        <v>3</v>
      </c>
      <c r="T30" s="7" t="s">
        <v>45</v>
      </c>
      <c r="U30" s="7" t="s">
        <v>38</v>
      </c>
      <c r="V30" s="4"/>
    </row>
    <row r="31" spans="1:22" ht="9" customHeight="1" x14ac:dyDescent="0.2">
      <c r="A31" s="32"/>
      <c r="B31" s="32"/>
      <c r="C31" s="6">
        <v>7</v>
      </c>
      <c r="D31" s="7" t="s">
        <v>126</v>
      </c>
      <c r="E31" s="38" t="s">
        <v>82</v>
      </c>
      <c r="F31" s="37"/>
      <c r="G31" s="11" t="s">
        <v>83</v>
      </c>
      <c r="H31" s="7" t="s">
        <v>44</v>
      </c>
      <c r="I31" s="6">
        <v>2</v>
      </c>
      <c r="J31" s="6"/>
      <c r="K31" s="4"/>
      <c r="L31" s="4"/>
      <c r="M31" s="4"/>
      <c r="N31" s="6"/>
      <c r="O31" s="6">
        <v>3</v>
      </c>
      <c r="P31" s="9">
        <f t="shared" si="8"/>
        <v>33</v>
      </c>
      <c r="Q31" s="10">
        <f t="shared" si="9"/>
        <v>17</v>
      </c>
      <c r="R31" s="10">
        <f t="shared" si="10"/>
        <v>50</v>
      </c>
      <c r="S31" s="10">
        <v>2</v>
      </c>
      <c r="T31" s="7" t="s">
        <v>45</v>
      </c>
      <c r="U31" s="7" t="s">
        <v>38</v>
      </c>
      <c r="V31" s="4"/>
    </row>
    <row r="32" spans="1:22" ht="9.75" customHeight="1" x14ac:dyDescent="0.2">
      <c r="A32" s="32"/>
      <c r="B32" s="33"/>
      <c r="C32" s="35"/>
      <c r="D32" s="36"/>
      <c r="E32" s="36"/>
      <c r="F32" s="36"/>
      <c r="G32" s="37"/>
      <c r="H32" s="7" t="s">
        <v>47</v>
      </c>
      <c r="I32" s="15">
        <f t="shared" ref="I32:S32" si="11">SUM(I25:I31)</f>
        <v>16</v>
      </c>
      <c r="J32" s="15">
        <f t="shared" si="11"/>
        <v>0</v>
      </c>
      <c r="K32" s="15">
        <f t="shared" si="11"/>
        <v>8</v>
      </c>
      <c r="L32" s="15">
        <f t="shared" si="11"/>
        <v>0</v>
      </c>
      <c r="M32" s="15">
        <f t="shared" si="11"/>
        <v>2</v>
      </c>
      <c r="N32" s="15">
        <f t="shared" si="11"/>
        <v>12</v>
      </c>
      <c r="O32" s="15">
        <f t="shared" si="11"/>
        <v>21</v>
      </c>
      <c r="P32" s="15">
        <f t="shared" si="11"/>
        <v>411</v>
      </c>
      <c r="Q32" s="15">
        <f t="shared" si="11"/>
        <v>339</v>
      </c>
      <c r="R32" s="15">
        <f t="shared" si="11"/>
        <v>750</v>
      </c>
      <c r="S32" s="15">
        <f t="shared" si="11"/>
        <v>30</v>
      </c>
      <c r="T32" s="16"/>
      <c r="U32" s="16"/>
      <c r="V32" s="4"/>
    </row>
    <row r="33" spans="1:22" ht="9.75" customHeight="1" x14ac:dyDescent="0.2">
      <c r="A33" s="32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/>
      <c r="U33" s="4"/>
      <c r="V33" s="4"/>
    </row>
    <row r="34" spans="1:22" ht="9.75" customHeight="1" x14ac:dyDescent="0.2">
      <c r="A34" s="32"/>
      <c r="B34" s="39" t="s">
        <v>2</v>
      </c>
      <c r="C34" s="39" t="s">
        <v>3</v>
      </c>
      <c r="D34" s="39" t="s">
        <v>4</v>
      </c>
      <c r="E34" s="42" t="s">
        <v>5</v>
      </c>
      <c r="F34" s="43"/>
      <c r="G34" s="39" t="s">
        <v>6</v>
      </c>
      <c r="H34" s="41" t="s">
        <v>7</v>
      </c>
      <c r="I34" s="48" t="s">
        <v>8</v>
      </c>
      <c r="J34" s="36"/>
      <c r="K34" s="36"/>
      <c r="L34" s="36"/>
      <c r="M34" s="36"/>
      <c r="N34" s="37"/>
      <c r="O34" s="39" t="s">
        <v>9</v>
      </c>
      <c r="P34" s="5" t="s">
        <v>10</v>
      </c>
      <c r="Q34" s="5" t="s">
        <v>11</v>
      </c>
      <c r="R34" s="5" t="s">
        <v>12</v>
      </c>
      <c r="S34" s="39" t="s">
        <v>13</v>
      </c>
      <c r="T34" s="41" t="s">
        <v>14</v>
      </c>
      <c r="U34" s="41" t="s">
        <v>15</v>
      </c>
      <c r="V34" s="4"/>
    </row>
    <row r="35" spans="1:22" ht="12" customHeight="1" x14ac:dyDescent="0.2">
      <c r="A35" s="32"/>
      <c r="B35" s="33"/>
      <c r="C35" s="33"/>
      <c r="D35" s="33"/>
      <c r="E35" s="44"/>
      <c r="F35" s="45"/>
      <c r="G35" s="33"/>
      <c r="H35" s="33"/>
      <c r="I35" s="5" t="s">
        <v>16</v>
      </c>
      <c r="J35" s="5" t="s">
        <v>17</v>
      </c>
      <c r="K35" s="5" t="s">
        <v>18</v>
      </c>
      <c r="L35" s="5" t="s">
        <v>19</v>
      </c>
      <c r="M35" s="5" t="s">
        <v>20</v>
      </c>
      <c r="N35" s="5" t="s">
        <v>21</v>
      </c>
      <c r="O35" s="33"/>
      <c r="P35" s="5" t="s">
        <v>22</v>
      </c>
      <c r="Q35" s="5" t="s">
        <v>22</v>
      </c>
      <c r="R35" s="5" t="s">
        <v>22</v>
      </c>
      <c r="S35" s="33"/>
      <c r="T35" s="33"/>
      <c r="U35" s="33"/>
      <c r="V35" s="4"/>
    </row>
    <row r="36" spans="1:22" ht="9.75" customHeight="1" x14ac:dyDescent="0.2">
      <c r="A36" s="32"/>
      <c r="B36" s="34" t="s">
        <v>84</v>
      </c>
      <c r="C36" s="6">
        <v>1</v>
      </c>
      <c r="D36" s="7" t="s">
        <v>85</v>
      </c>
      <c r="E36" s="38" t="s">
        <v>86</v>
      </c>
      <c r="F36" s="37"/>
      <c r="G36" s="11" t="s">
        <v>87</v>
      </c>
      <c r="H36" s="7" t="s">
        <v>28</v>
      </c>
      <c r="I36" s="6">
        <v>3</v>
      </c>
      <c r="J36" s="4"/>
      <c r="K36" s="6">
        <v>2</v>
      </c>
      <c r="L36" s="4"/>
      <c r="M36" s="4"/>
      <c r="N36" s="4">
        <v>3</v>
      </c>
      <c r="O36" s="6">
        <v>3</v>
      </c>
      <c r="P36" s="9">
        <f t="shared" ref="P36:P41" si="12">SUM(I36:M36)*15+O36</f>
        <v>78</v>
      </c>
      <c r="Q36" s="10">
        <f t="shared" ref="Q36:Q41" si="13">R36-P36</f>
        <v>72</v>
      </c>
      <c r="R36" s="10">
        <f t="shared" ref="R36:R41" si="14">S36*25</f>
        <v>150</v>
      </c>
      <c r="S36" s="10">
        <v>6</v>
      </c>
      <c r="T36" s="7" t="s">
        <v>29</v>
      </c>
      <c r="U36" s="7" t="s">
        <v>30</v>
      </c>
      <c r="V36" s="4"/>
    </row>
    <row r="37" spans="1:22" ht="9.75" customHeight="1" x14ac:dyDescent="0.2">
      <c r="A37" s="32"/>
      <c r="B37" s="32"/>
      <c r="C37" s="6">
        <v>2</v>
      </c>
      <c r="D37" s="7" t="s">
        <v>88</v>
      </c>
      <c r="E37" s="38" t="s">
        <v>133</v>
      </c>
      <c r="F37" s="37"/>
      <c r="G37" s="11" t="s">
        <v>134</v>
      </c>
      <c r="H37" s="7" t="s">
        <v>28</v>
      </c>
      <c r="I37" s="6">
        <v>2</v>
      </c>
      <c r="J37" s="4"/>
      <c r="K37" s="6">
        <v>2</v>
      </c>
      <c r="L37" s="4"/>
      <c r="M37" s="4"/>
      <c r="N37" s="4">
        <v>3</v>
      </c>
      <c r="O37" s="6">
        <v>3</v>
      </c>
      <c r="P37" s="9">
        <f t="shared" si="12"/>
        <v>63</v>
      </c>
      <c r="Q37" s="10">
        <f t="shared" si="13"/>
        <v>87</v>
      </c>
      <c r="R37" s="10">
        <f t="shared" si="14"/>
        <v>150</v>
      </c>
      <c r="S37" s="10">
        <v>6</v>
      </c>
      <c r="T37" s="7" t="s">
        <v>29</v>
      </c>
      <c r="U37" s="7" t="s">
        <v>30</v>
      </c>
      <c r="V37" s="4"/>
    </row>
    <row r="38" spans="1:22" ht="9.75" customHeight="1" x14ac:dyDescent="0.2">
      <c r="A38" s="32"/>
      <c r="B38" s="32"/>
      <c r="C38" s="6">
        <v>3</v>
      </c>
      <c r="D38" s="7" t="s">
        <v>89</v>
      </c>
      <c r="E38" s="38" t="s">
        <v>132</v>
      </c>
      <c r="F38" s="37"/>
      <c r="G38" s="11" t="s">
        <v>135</v>
      </c>
      <c r="H38" s="7" t="s">
        <v>28</v>
      </c>
      <c r="I38" s="6">
        <v>2</v>
      </c>
      <c r="J38" s="4"/>
      <c r="K38" s="6">
        <v>2</v>
      </c>
      <c r="L38" s="4"/>
      <c r="M38" s="4"/>
      <c r="N38" s="4">
        <v>4</v>
      </c>
      <c r="O38" s="6">
        <v>3</v>
      </c>
      <c r="P38" s="9">
        <f t="shared" si="12"/>
        <v>63</v>
      </c>
      <c r="Q38" s="10">
        <f t="shared" si="13"/>
        <v>137</v>
      </c>
      <c r="R38" s="10">
        <f t="shared" si="14"/>
        <v>200</v>
      </c>
      <c r="S38" s="10">
        <v>8</v>
      </c>
      <c r="T38" s="7" t="s">
        <v>29</v>
      </c>
      <c r="U38" s="7" t="s">
        <v>30</v>
      </c>
      <c r="V38" s="4"/>
    </row>
    <row r="39" spans="1:22" ht="9.75" customHeight="1" x14ac:dyDescent="0.2">
      <c r="A39" s="32"/>
      <c r="B39" s="32"/>
      <c r="C39" s="6">
        <v>4</v>
      </c>
      <c r="D39" s="7" t="s">
        <v>90</v>
      </c>
      <c r="E39" s="38" t="s">
        <v>91</v>
      </c>
      <c r="F39" s="40"/>
      <c r="G39" s="11" t="s">
        <v>92</v>
      </c>
      <c r="H39" s="7" t="s">
        <v>28</v>
      </c>
      <c r="I39" s="6">
        <v>3</v>
      </c>
      <c r="J39" s="4"/>
      <c r="K39" s="6">
        <v>2</v>
      </c>
      <c r="L39" s="4"/>
      <c r="M39" s="4"/>
      <c r="N39" s="4">
        <v>2</v>
      </c>
      <c r="O39" s="6">
        <v>3</v>
      </c>
      <c r="P39" s="9">
        <f t="shared" si="12"/>
        <v>78</v>
      </c>
      <c r="Q39" s="10">
        <f t="shared" si="13"/>
        <v>72</v>
      </c>
      <c r="R39" s="10">
        <f t="shared" si="14"/>
        <v>150</v>
      </c>
      <c r="S39" s="10">
        <v>6</v>
      </c>
      <c r="T39" s="7" t="s">
        <v>29</v>
      </c>
      <c r="U39" s="7" t="s">
        <v>30</v>
      </c>
      <c r="V39" s="4"/>
    </row>
    <row r="40" spans="1:22" ht="9.75" customHeight="1" x14ac:dyDescent="0.2">
      <c r="A40" s="32"/>
      <c r="B40" s="32"/>
      <c r="C40" s="6">
        <v>5</v>
      </c>
      <c r="D40" s="7" t="s">
        <v>128</v>
      </c>
      <c r="E40" s="38" t="s">
        <v>122</v>
      </c>
      <c r="F40" s="40"/>
      <c r="G40" s="11" t="s">
        <v>136</v>
      </c>
      <c r="H40" s="7" t="s">
        <v>28</v>
      </c>
      <c r="I40" s="6">
        <v>2</v>
      </c>
      <c r="J40" s="4"/>
      <c r="K40" s="6">
        <v>2</v>
      </c>
      <c r="L40" s="6"/>
      <c r="M40" s="4"/>
      <c r="N40" s="4">
        <v>3</v>
      </c>
      <c r="O40" s="6">
        <v>3</v>
      </c>
      <c r="P40" s="9">
        <f t="shared" si="12"/>
        <v>63</v>
      </c>
      <c r="Q40" s="10">
        <f t="shared" si="13"/>
        <v>-13</v>
      </c>
      <c r="R40" s="10">
        <f t="shared" si="14"/>
        <v>50</v>
      </c>
      <c r="S40" s="10">
        <v>2</v>
      </c>
      <c r="T40" s="7" t="s">
        <v>45</v>
      </c>
      <c r="U40" s="7" t="s">
        <v>30</v>
      </c>
      <c r="V40" s="4"/>
    </row>
    <row r="41" spans="1:22" ht="9.75" customHeight="1" x14ac:dyDescent="0.2">
      <c r="A41" s="32"/>
      <c r="B41" s="32"/>
      <c r="C41" s="6">
        <v>6</v>
      </c>
      <c r="D41" s="7" t="s">
        <v>130</v>
      </c>
      <c r="E41" s="38" t="s">
        <v>62</v>
      </c>
      <c r="F41" s="40"/>
      <c r="G41" s="11" t="s">
        <v>63</v>
      </c>
      <c r="H41" s="7" t="s">
        <v>44</v>
      </c>
      <c r="I41" s="6">
        <v>2</v>
      </c>
      <c r="J41" s="6"/>
      <c r="K41" s="4"/>
      <c r="L41" s="4"/>
      <c r="M41" s="4"/>
      <c r="N41" s="4">
        <v>4</v>
      </c>
      <c r="O41" s="6">
        <v>3</v>
      </c>
      <c r="P41" s="9">
        <f t="shared" si="12"/>
        <v>33</v>
      </c>
      <c r="Q41" s="10">
        <f t="shared" si="13"/>
        <v>17</v>
      </c>
      <c r="R41" s="10">
        <f t="shared" si="14"/>
        <v>50</v>
      </c>
      <c r="S41" s="10">
        <v>2</v>
      </c>
      <c r="T41" s="7" t="s">
        <v>45</v>
      </c>
      <c r="U41" s="7" t="s">
        <v>30</v>
      </c>
      <c r="V41" s="4"/>
    </row>
    <row r="42" spans="1:22" ht="9.75" customHeight="1" x14ac:dyDescent="0.2">
      <c r="A42" s="32"/>
      <c r="B42" s="33"/>
      <c r="C42" s="6">
        <v>7</v>
      </c>
      <c r="D42" s="2"/>
      <c r="E42" s="2"/>
      <c r="F42" s="2"/>
      <c r="G42" s="3"/>
      <c r="H42" s="7" t="s">
        <v>47</v>
      </c>
      <c r="I42" s="15">
        <f t="shared" ref="I42:S42" si="15">SUM(I36:I41)</f>
        <v>14</v>
      </c>
      <c r="J42" s="15">
        <f t="shared" si="15"/>
        <v>0</v>
      </c>
      <c r="K42" s="15">
        <f t="shared" si="15"/>
        <v>10</v>
      </c>
      <c r="L42" s="15">
        <f t="shared" si="15"/>
        <v>0</v>
      </c>
      <c r="M42" s="15">
        <f t="shared" si="15"/>
        <v>0</v>
      </c>
      <c r="N42" s="15">
        <f t="shared" si="15"/>
        <v>19</v>
      </c>
      <c r="O42" s="15">
        <f t="shared" si="15"/>
        <v>18</v>
      </c>
      <c r="P42" s="15">
        <f t="shared" si="15"/>
        <v>378</v>
      </c>
      <c r="Q42" s="15">
        <f t="shared" si="15"/>
        <v>372</v>
      </c>
      <c r="R42" s="15">
        <f t="shared" si="15"/>
        <v>750</v>
      </c>
      <c r="S42" s="15">
        <f t="shared" si="15"/>
        <v>30</v>
      </c>
      <c r="T42" s="16"/>
      <c r="U42" s="16"/>
      <c r="V42" s="4"/>
    </row>
    <row r="43" spans="1:22" ht="9.75" customHeight="1" x14ac:dyDescent="0.2">
      <c r="A43" s="33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3"/>
      <c r="U43" s="4"/>
      <c r="V43" s="4"/>
    </row>
    <row r="44" spans="1:22" ht="9.75" customHeight="1" x14ac:dyDescent="0.2">
      <c r="A44" s="39" t="s">
        <v>1</v>
      </c>
      <c r="B44" s="39" t="s">
        <v>2</v>
      </c>
      <c r="C44" s="2"/>
      <c r="D44" s="2"/>
      <c r="E44" s="2"/>
      <c r="F44" s="2"/>
    </row>
    <row r="45" spans="1:22" ht="10.5" customHeight="1" x14ac:dyDescent="0.2">
      <c r="A45" s="33"/>
      <c r="B45" s="33"/>
      <c r="C45" s="39" t="s">
        <v>3</v>
      </c>
      <c r="D45" s="2"/>
      <c r="E45" s="3"/>
      <c r="F45" s="23"/>
    </row>
    <row r="46" spans="1:22" ht="9.75" customHeight="1" x14ac:dyDescent="0.2">
      <c r="A46" s="31" t="s">
        <v>93</v>
      </c>
      <c r="B46" s="34" t="s">
        <v>94</v>
      </c>
      <c r="C46" s="33"/>
    </row>
    <row r="47" spans="1:22" ht="9.75" customHeight="1" x14ac:dyDescent="0.2">
      <c r="A47" s="32"/>
      <c r="B47" s="32"/>
      <c r="C47" s="6"/>
    </row>
    <row r="48" spans="1:22" ht="9.75" customHeight="1" x14ac:dyDescent="0.2">
      <c r="A48" s="32"/>
      <c r="B48" s="32"/>
      <c r="C48" s="6"/>
    </row>
    <row r="49" spans="1:3" ht="9.75" customHeight="1" x14ac:dyDescent="0.2">
      <c r="A49" s="32"/>
      <c r="B49" s="32"/>
      <c r="C49" s="6"/>
    </row>
    <row r="50" spans="1:3" ht="9.75" customHeight="1" x14ac:dyDescent="0.2">
      <c r="A50" s="32"/>
      <c r="B50" s="32"/>
      <c r="C50" s="6"/>
    </row>
    <row r="51" spans="1:3" ht="9.75" customHeight="1" x14ac:dyDescent="0.2">
      <c r="A51" s="32"/>
      <c r="B51" s="32"/>
      <c r="C51" s="6"/>
    </row>
    <row r="52" spans="1:3" ht="9.75" customHeight="1" x14ac:dyDescent="0.2">
      <c r="A52" s="32"/>
      <c r="B52" s="33"/>
      <c r="C52" s="6"/>
    </row>
    <row r="53" spans="1:3" ht="9.75" customHeight="1" x14ac:dyDescent="0.2">
      <c r="A53" s="32"/>
      <c r="B53" s="1"/>
      <c r="C53" s="1"/>
    </row>
    <row r="54" spans="1:3" ht="9.75" customHeight="1" x14ac:dyDescent="0.2">
      <c r="A54" s="32"/>
      <c r="B54" s="39" t="s">
        <v>2</v>
      </c>
      <c r="C54" s="2"/>
    </row>
    <row r="55" spans="1:3" ht="11.25" customHeight="1" x14ac:dyDescent="0.2">
      <c r="A55" s="32"/>
      <c r="B55" s="33"/>
      <c r="C55" s="39" t="s">
        <v>3</v>
      </c>
    </row>
    <row r="56" spans="1:3" ht="9.75" customHeight="1" x14ac:dyDescent="0.2">
      <c r="A56" s="32"/>
      <c r="B56" s="34" t="s">
        <v>95</v>
      </c>
      <c r="C56" s="33"/>
    </row>
    <row r="57" spans="1:3" ht="9.75" customHeight="1" x14ac:dyDescent="0.2">
      <c r="A57" s="32"/>
      <c r="B57" s="32"/>
      <c r="C57" s="6"/>
    </row>
    <row r="58" spans="1:3" ht="9.75" customHeight="1" x14ac:dyDescent="0.2">
      <c r="A58" s="32"/>
      <c r="B58" s="32"/>
      <c r="C58" s="6"/>
    </row>
    <row r="59" spans="1:3" ht="9.75" customHeight="1" x14ac:dyDescent="0.2">
      <c r="A59" s="32"/>
      <c r="B59" s="32"/>
      <c r="C59" s="6"/>
    </row>
    <row r="60" spans="1:3" ht="9.75" customHeight="1" x14ac:dyDescent="0.2">
      <c r="A60" s="32"/>
      <c r="B60" s="32"/>
      <c r="C60" s="6"/>
    </row>
    <row r="61" spans="1:3" ht="9.75" customHeight="1" x14ac:dyDescent="0.2">
      <c r="A61" s="32"/>
      <c r="B61" s="32"/>
      <c r="C61" s="6"/>
    </row>
    <row r="62" spans="1:3" ht="9.75" customHeight="1" x14ac:dyDescent="0.2">
      <c r="A62" s="32"/>
      <c r="B62" s="33"/>
      <c r="C62" s="6"/>
    </row>
    <row r="63" spans="1:3" ht="9.75" customHeight="1" x14ac:dyDescent="0.2">
      <c r="A63" s="33"/>
      <c r="B63" s="1"/>
      <c r="C63" s="6"/>
    </row>
    <row r="64" spans="1:3" ht="9.75" customHeight="1" x14ac:dyDescent="0.2">
      <c r="A64" s="39" t="s">
        <v>1</v>
      </c>
      <c r="B64" s="39" t="s">
        <v>2</v>
      </c>
      <c r="C64" s="1"/>
    </row>
    <row r="65" spans="1:3" ht="11.25" customHeight="1" x14ac:dyDescent="0.2">
      <c r="A65" s="33"/>
      <c r="B65" s="33"/>
      <c r="C65" s="2"/>
    </row>
    <row r="66" spans="1:3" ht="9.75" customHeight="1" x14ac:dyDescent="0.2">
      <c r="A66" s="31" t="s">
        <v>97</v>
      </c>
      <c r="B66" s="34" t="s">
        <v>98</v>
      </c>
      <c r="C66" s="39" t="s">
        <v>3</v>
      </c>
    </row>
    <row r="67" spans="1:3" ht="9.75" customHeight="1" x14ac:dyDescent="0.2">
      <c r="A67" s="32"/>
      <c r="B67" s="32"/>
      <c r="C67" s="33"/>
    </row>
    <row r="68" spans="1:3" ht="9.75" customHeight="1" x14ac:dyDescent="0.2">
      <c r="A68" s="32"/>
      <c r="B68" s="32"/>
      <c r="C68" s="6"/>
    </row>
    <row r="69" spans="1:3" ht="9.75" customHeight="1" x14ac:dyDescent="0.2">
      <c r="A69" s="32"/>
      <c r="B69" s="32"/>
      <c r="C69" s="6"/>
    </row>
    <row r="70" spans="1:3" ht="9.75" customHeight="1" x14ac:dyDescent="0.2">
      <c r="A70" s="32"/>
      <c r="B70" s="32"/>
      <c r="C70" s="6"/>
    </row>
    <row r="71" spans="1:3" ht="9.75" customHeight="1" x14ac:dyDescent="0.2">
      <c r="A71" s="32"/>
      <c r="B71" s="32"/>
      <c r="C71" s="6"/>
    </row>
    <row r="72" spans="1:3" ht="9.75" customHeight="1" x14ac:dyDescent="0.2">
      <c r="A72" s="32"/>
      <c r="B72" s="33"/>
      <c r="C72" s="6"/>
    </row>
    <row r="73" spans="1:3" ht="9.75" customHeight="1" x14ac:dyDescent="0.2">
      <c r="A73" s="32"/>
      <c r="B73" s="1"/>
      <c r="C73" s="6"/>
    </row>
    <row r="74" spans="1:3" ht="9.75" customHeight="1" x14ac:dyDescent="0.2">
      <c r="A74" s="32"/>
      <c r="B74" s="39" t="s">
        <v>2</v>
      </c>
      <c r="C74" s="1"/>
    </row>
    <row r="75" spans="1:3" ht="12.75" customHeight="1" x14ac:dyDescent="0.2">
      <c r="A75" s="32"/>
      <c r="B75" s="33"/>
      <c r="C75" s="2"/>
    </row>
    <row r="76" spans="1:3" ht="9.75" customHeight="1" x14ac:dyDescent="0.2">
      <c r="A76" s="32"/>
      <c r="B76" s="34" t="s">
        <v>99</v>
      </c>
      <c r="C76" s="39" t="s">
        <v>3</v>
      </c>
    </row>
    <row r="77" spans="1:3" ht="9.75" customHeight="1" x14ac:dyDescent="0.2">
      <c r="A77" s="32"/>
      <c r="B77" s="32"/>
      <c r="C77" s="33"/>
    </row>
    <row r="78" spans="1:3" ht="9.75" customHeight="1" x14ac:dyDescent="0.2">
      <c r="A78" s="32"/>
      <c r="B78" s="32"/>
      <c r="C78" s="6"/>
    </row>
    <row r="79" spans="1:3" ht="9.75" customHeight="1" x14ac:dyDescent="0.2">
      <c r="A79" s="32"/>
      <c r="B79" s="32"/>
      <c r="C79" s="6"/>
    </row>
    <row r="80" spans="1:3" ht="9.75" customHeight="1" x14ac:dyDescent="0.2">
      <c r="A80" s="32"/>
      <c r="B80" s="32"/>
      <c r="C80" s="6"/>
    </row>
    <row r="81" spans="1:22" ht="9.75" customHeight="1" x14ac:dyDescent="0.2">
      <c r="A81" s="32"/>
      <c r="B81" s="32"/>
      <c r="C81" s="6"/>
    </row>
    <row r="82" spans="1:22" ht="9.75" customHeight="1" x14ac:dyDescent="0.2">
      <c r="A82" s="33"/>
      <c r="B82" s="33"/>
      <c r="C82" s="6"/>
    </row>
    <row r="83" spans="1:22" ht="9.75" customHeight="1" x14ac:dyDescent="0.2">
      <c r="A83" s="18"/>
      <c r="B83" s="1"/>
      <c r="C83" s="6"/>
    </row>
    <row r="84" spans="1:22" ht="9.75" customHeight="1" x14ac:dyDescent="0.2">
      <c r="A84" s="18"/>
      <c r="B84" s="4"/>
      <c r="C84" s="1"/>
    </row>
    <row r="85" spans="1:22" ht="5.25" customHeight="1" x14ac:dyDescent="0.2">
      <c r="A85" s="4"/>
      <c r="B85" s="4"/>
      <c r="C85" s="2"/>
    </row>
    <row r="86" spans="1:22" ht="9.75" customHeight="1" x14ac:dyDescent="0.2">
      <c r="A86" s="49"/>
      <c r="B86" s="39" t="s">
        <v>2</v>
      </c>
      <c r="C86" s="4"/>
    </row>
    <row r="87" spans="1:22" ht="12.75" customHeight="1" x14ac:dyDescent="0.2">
      <c r="A87" s="33"/>
      <c r="B87" s="33"/>
      <c r="C87" s="4"/>
    </row>
    <row r="88" spans="1:22" ht="9.75" customHeight="1" x14ac:dyDescent="0.2">
      <c r="A88" s="31" t="s">
        <v>93</v>
      </c>
      <c r="B88" s="50" t="s">
        <v>95</v>
      </c>
      <c r="C88" s="39" t="s">
        <v>3</v>
      </c>
    </row>
    <row r="89" spans="1:22" ht="9" customHeight="1" x14ac:dyDescent="0.2">
      <c r="A89" s="33"/>
      <c r="B89" s="33"/>
      <c r="C89" s="33"/>
      <c r="G89" s="2"/>
      <c r="H89" s="2"/>
      <c r="I89" s="2"/>
      <c r="J89" s="2"/>
      <c r="K89" s="2"/>
    </row>
    <row r="90" spans="1:22" ht="9" customHeight="1" x14ac:dyDescent="0.2">
      <c r="A90" s="31" t="s">
        <v>97</v>
      </c>
      <c r="B90" s="50" t="s">
        <v>99</v>
      </c>
      <c r="C90" s="6">
        <v>1</v>
      </c>
      <c r="G90" s="42" t="s">
        <v>103</v>
      </c>
      <c r="H90" s="43"/>
      <c r="I90" s="20" t="s">
        <v>37</v>
      </c>
      <c r="J90" s="24" t="s">
        <v>104</v>
      </c>
      <c r="K90" s="2"/>
    </row>
    <row r="91" spans="1:22" ht="9" customHeight="1" x14ac:dyDescent="0.2">
      <c r="A91" s="32"/>
      <c r="B91" s="32"/>
      <c r="C91" s="6">
        <v>2</v>
      </c>
      <c r="G91" s="52"/>
      <c r="H91" s="53"/>
      <c r="I91" s="20" t="s">
        <v>29</v>
      </c>
      <c r="J91" s="24" t="s">
        <v>108</v>
      </c>
      <c r="K91" s="2"/>
    </row>
    <row r="92" spans="1:22" ht="9" customHeight="1" x14ac:dyDescent="0.2">
      <c r="A92" s="32"/>
      <c r="B92" s="32"/>
      <c r="C92" s="6">
        <v>3</v>
      </c>
      <c r="G92" s="52"/>
      <c r="H92" s="53"/>
      <c r="I92" s="20" t="s">
        <v>45</v>
      </c>
      <c r="J92" s="24" t="s">
        <v>112</v>
      </c>
      <c r="K92" s="2"/>
    </row>
    <row r="93" spans="1:22" ht="9.75" customHeight="1" x14ac:dyDescent="0.2">
      <c r="A93" s="33"/>
      <c r="B93" s="33"/>
      <c r="C93" s="6">
        <v>4</v>
      </c>
      <c r="G93" s="52"/>
      <c r="H93" s="53"/>
      <c r="I93" s="20" t="s">
        <v>96</v>
      </c>
      <c r="J93" s="24" t="s">
        <v>116</v>
      </c>
      <c r="K93" s="2"/>
    </row>
    <row r="94" spans="1:22" ht="9" customHeight="1" x14ac:dyDescent="0.2">
      <c r="A94" s="4"/>
      <c r="B94" s="4"/>
      <c r="C94" s="6">
        <v>5</v>
      </c>
      <c r="G94" s="52"/>
      <c r="H94" s="53"/>
      <c r="I94" s="28" t="s">
        <v>120</v>
      </c>
      <c r="J94" s="29"/>
      <c r="K94" s="29"/>
    </row>
    <row r="95" spans="1:22" ht="12" customHeight="1" x14ac:dyDescent="0.2">
      <c r="A95" s="19" t="s">
        <v>100</v>
      </c>
      <c r="B95" s="2"/>
      <c r="C95" s="6">
        <v>6</v>
      </c>
      <c r="G95" s="44"/>
      <c r="H95" s="45"/>
      <c r="I95" s="26"/>
      <c r="J95" s="30"/>
      <c r="K95" s="30"/>
    </row>
    <row r="96" spans="1:22" ht="9.75" customHeight="1" x14ac:dyDescent="0.2">
      <c r="A96" s="54" t="s">
        <v>101</v>
      </c>
      <c r="B96" s="43"/>
      <c r="C96" s="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3"/>
      <c r="V96" s="4"/>
    </row>
    <row r="97" spans="1:22" ht="9" customHeight="1" x14ac:dyDescent="0.2">
      <c r="A97" s="52"/>
      <c r="B97" s="53"/>
      <c r="C97" s="2"/>
      <c r="G97" s="23"/>
      <c r="H97" s="23"/>
      <c r="I97" s="23"/>
      <c r="J97" s="23"/>
      <c r="K97" s="23"/>
      <c r="L97" s="3"/>
      <c r="M97" s="56"/>
      <c r="N97" s="55" t="s">
        <v>105</v>
      </c>
      <c r="O97" s="37"/>
      <c r="P97" s="38" t="s">
        <v>106</v>
      </c>
      <c r="Q97" s="36"/>
      <c r="R97" s="36"/>
      <c r="S97" s="37"/>
      <c r="T97" s="51"/>
      <c r="U97" s="43"/>
      <c r="V97" s="4"/>
    </row>
    <row r="98" spans="1:22" ht="9" customHeight="1" x14ac:dyDescent="0.2">
      <c r="A98" s="52"/>
      <c r="B98" s="53"/>
      <c r="C98" s="20" t="s">
        <v>102</v>
      </c>
      <c r="L98" s="3"/>
      <c r="M98" s="32"/>
      <c r="N98" s="55" t="s">
        <v>109</v>
      </c>
      <c r="O98" s="37"/>
      <c r="P98" s="38" t="s">
        <v>110</v>
      </c>
      <c r="Q98" s="36"/>
      <c r="R98" s="36"/>
      <c r="S98" s="37"/>
      <c r="T98" s="52"/>
      <c r="U98" s="53"/>
      <c r="V98" s="4"/>
    </row>
    <row r="99" spans="1:22" ht="9" customHeight="1" x14ac:dyDescent="0.2">
      <c r="A99" s="52"/>
      <c r="B99" s="53"/>
      <c r="C99" s="20" t="s">
        <v>107</v>
      </c>
      <c r="L99" s="3"/>
      <c r="M99" s="32"/>
      <c r="N99" s="55" t="s">
        <v>113</v>
      </c>
      <c r="O99" s="37"/>
      <c r="P99" s="38" t="s">
        <v>114</v>
      </c>
      <c r="Q99" s="36"/>
      <c r="R99" s="36"/>
      <c r="S99" s="37"/>
      <c r="T99" s="52"/>
      <c r="U99" s="53"/>
      <c r="V99" s="4"/>
    </row>
    <row r="100" spans="1:22" ht="9" customHeight="1" x14ac:dyDescent="0.2">
      <c r="A100" s="52"/>
      <c r="B100" s="53"/>
      <c r="C100" s="20" t="s">
        <v>111</v>
      </c>
      <c r="L100" s="3"/>
      <c r="M100" s="33"/>
      <c r="N100" s="55" t="s">
        <v>117</v>
      </c>
      <c r="O100" s="37"/>
      <c r="P100" s="38" t="s">
        <v>118</v>
      </c>
      <c r="Q100" s="36"/>
      <c r="R100" s="36"/>
      <c r="S100" s="37"/>
      <c r="T100" s="52"/>
      <c r="U100" s="53"/>
      <c r="V100" s="4"/>
    </row>
    <row r="101" spans="1:22" ht="15" customHeight="1" x14ac:dyDescent="0.2">
      <c r="A101" s="44"/>
      <c r="B101" s="45"/>
      <c r="C101" s="20" t="s">
        <v>115</v>
      </c>
      <c r="L101" s="29"/>
      <c r="M101" s="29"/>
      <c r="N101" s="29"/>
      <c r="O101" s="29"/>
      <c r="P101" s="29"/>
      <c r="Q101" s="29"/>
      <c r="R101" s="29"/>
      <c r="S101" s="25"/>
      <c r="T101" s="52"/>
      <c r="U101" s="53"/>
      <c r="V101" s="4"/>
    </row>
    <row r="102" spans="1:22" ht="99.75" customHeight="1" x14ac:dyDescent="0.2">
      <c r="A102" s="21"/>
      <c r="B102" s="2"/>
      <c r="C102" s="20" t="s">
        <v>119</v>
      </c>
      <c r="L102" s="30"/>
      <c r="M102" s="30"/>
      <c r="N102" s="30"/>
      <c r="O102" s="30"/>
      <c r="P102" s="30"/>
      <c r="Q102" s="30"/>
      <c r="R102" s="30"/>
      <c r="S102" s="27"/>
      <c r="T102" s="44"/>
      <c r="U102" s="45"/>
      <c r="V102" s="3"/>
    </row>
    <row r="103" spans="1:22" ht="6.75" customHeight="1" x14ac:dyDescent="0.2">
      <c r="A103" s="22"/>
      <c r="B103" s="2"/>
      <c r="C103" s="20" t="s">
        <v>121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3"/>
    </row>
    <row r="104" spans="1:22" ht="15" customHeight="1" x14ac:dyDescent="0.2">
      <c r="C104" s="2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1:22" ht="15" customHeight="1" x14ac:dyDescent="0.2">
      <c r="C105" s="2"/>
    </row>
  </sheetData>
  <mergeCells count="122">
    <mergeCell ref="A66:A82"/>
    <mergeCell ref="A46:A63"/>
    <mergeCell ref="B46:B52"/>
    <mergeCell ref="B76:B82"/>
    <mergeCell ref="A64:A65"/>
    <mergeCell ref="B54:B55"/>
    <mergeCell ref="C55:C56"/>
    <mergeCell ref="C66:C67"/>
    <mergeCell ref="B64:B65"/>
    <mergeCell ref="B74:B75"/>
    <mergeCell ref="C76:C77"/>
    <mergeCell ref="N100:O100"/>
    <mergeCell ref="B90:B93"/>
    <mergeCell ref="N99:O99"/>
    <mergeCell ref="P97:S97"/>
    <mergeCell ref="N97:O97"/>
    <mergeCell ref="N98:O98"/>
    <mergeCell ref="P98:S98"/>
    <mergeCell ref="P99:S99"/>
    <mergeCell ref="P100:S100"/>
    <mergeCell ref="M97:M100"/>
    <mergeCell ref="G90:H95"/>
    <mergeCell ref="T97:U102"/>
    <mergeCell ref="A90:A93"/>
    <mergeCell ref="A88:A89"/>
    <mergeCell ref="A96:B101"/>
    <mergeCell ref="B86:B87"/>
    <mergeCell ref="A86:A87"/>
    <mergeCell ref="C88:C89"/>
    <mergeCell ref="B88:B89"/>
    <mergeCell ref="C45:C46"/>
    <mergeCell ref="S13:S14"/>
    <mergeCell ref="B12:T12"/>
    <mergeCell ref="B13:B14"/>
    <mergeCell ref="C13:C14"/>
    <mergeCell ref="D13:D14"/>
    <mergeCell ref="T13:T14"/>
    <mergeCell ref="U13:U14"/>
    <mergeCell ref="A23:A24"/>
    <mergeCell ref="B23:B24"/>
    <mergeCell ref="C23:C24"/>
    <mergeCell ref="I23:N23"/>
    <mergeCell ref="O23:O24"/>
    <mergeCell ref="S23:S24"/>
    <mergeCell ref="T23:T24"/>
    <mergeCell ref="U23:U24"/>
    <mergeCell ref="H23:H24"/>
    <mergeCell ref="E13:F14"/>
    <mergeCell ref="B22:T22"/>
    <mergeCell ref="H13:H14"/>
    <mergeCell ref="I13:N13"/>
    <mergeCell ref="O13:O14"/>
    <mergeCell ref="E20:F20"/>
    <mergeCell ref="E19:F19"/>
    <mergeCell ref="E17:F17"/>
    <mergeCell ref="S34:S35"/>
    <mergeCell ref="O34:O35"/>
    <mergeCell ref="E36:F36"/>
    <mergeCell ref="E37:F37"/>
    <mergeCell ref="E38:F38"/>
    <mergeCell ref="E39:F39"/>
    <mergeCell ref="E41:F41"/>
    <mergeCell ref="D34:D35"/>
    <mergeCell ref="E34:F35"/>
    <mergeCell ref="B44:B45"/>
    <mergeCell ref="B56:B62"/>
    <mergeCell ref="E3:F4"/>
    <mergeCell ref="E5:F5"/>
    <mergeCell ref="E6:F6"/>
    <mergeCell ref="G3:G4"/>
    <mergeCell ref="H3:H4"/>
    <mergeCell ref="I3:N3"/>
    <mergeCell ref="B5:B11"/>
    <mergeCell ref="C3:C4"/>
    <mergeCell ref="D3:D4"/>
    <mergeCell ref="E8:F8"/>
    <mergeCell ref="A1:C1"/>
    <mergeCell ref="D1:I1"/>
    <mergeCell ref="T3:T4"/>
    <mergeCell ref="U3:U4"/>
    <mergeCell ref="U34:U35"/>
    <mergeCell ref="O3:O4"/>
    <mergeCell ref="S3:S4"/>
    <mergeCell ref="J1:S1"/>
    <mergeCell ref="T1:U1"/>
    <mergeCell ref="A2:U2"/>
    <mergeCell ref="A3:A4"/>
    <mergeCell ref="B3:B4"/>
    <mergeCell ref="G13:G14"/>
    <mergeCell ref="E16:F16"/>
    <mergeCell ref="C34:C35"/>
    <mergeCell ref="B34:B35"/>
    <mergeCell ref="B25:B32"/>
    <mergeCell ref="E25:F25"/>
    <mergeCell ref="E26:F26"/>
    <mergeCell ref="E29:F29"/>
    <mergeCell ref="E30:F30"/>
    <mergeCell ref="G34:G35"/>
    <mergeCell ref="H34:H35"/>
    <mergeCell ref="E7:F7"/>
    <mergeCell ref="A5:A22"/>
    <mergeCell ref="B15:B21"/>
    <mergeCell ref="C32:G32"/>
    <mergeCell ref="E27:F27"/>
    <mergeCell ref="B66:B72"/>
    <mergeCell ref="A44:A45"/>
    <mergeCell ref="A25:A43"/>
    <mergeCell ref="B36:B42"/>
    <mergeCell ref="E40:F40"/>
    <mergeCell ref="E11:F11"/>
    <mergeCell ref="E9:F9"/>
    <mergeCell ref="E15:F15"/>
    <mergeCell ref="E28:F28"/>
    <mergeCell ref="E31:F31"/>
    <mergeCell ref="E18:F18"/>
    <mergeCell ref="B33:T33"/>
    <mergeCell ref="T34:T35"/>
    <mergeCell ref="C21:G21"/>
    <mergeCell ref="G23:G24"/>
    <mergeCell ref="D23:D24"/>
    <mergeCell ref="E23:F24"/>
    <mergeCell ref="I34:N34"/>
  </mergeCells>
  <phoneticPr fontId="8" type="noConversion"/>
  <printOptions gridLines="1"/>
  <pageMargins left="1.299212598425197" right="0.74803149606299213" top="0.98425196850393704" bottom="0.98425196850393704" header="0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AllPages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alfurat</dc:creator>
  <cp:lastModifiedBy>zaid jassim</cp:lastModifiedBy>
  <cp:lastPrinted>2025-01-04T07:27:23Z</cp:lastPrinted>
  <dcterms:created xsi:type="dcterms:W3CDTF">2023-06-09T15:42:21Z</dcterms:created>
  <dcterms:modified xsi:type="dcterms:W3CDTF">2025-07-20T19:59:29Z</dcterms:modified>
</cp:coreProperties>
</file>